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10365"/>
  </bookViews>
  <sheets>
    <sheet name="专家评审意见公示表" sheetId="1" r:id="rId1"/>
  </sheets>
  <externalReferences>
    <externalReference r:id="rId2"/>
    <externalReference r:id="rId3"/>
  </externalReferences>
  <definedNames>
    <definedName name="_Fill" hidden="1">#REF!</definedName>
    <definedName name="curr">[1]Cover!$G$3</definedName>
    <definedName name="Database" hidden="1">#REF!</definedName>
    <definedName name="mq">'[2]P&amp;L-Act-Bgt -FY0304'!$C$5</definedName>
    <definedName name="_xlnm.Print_Area" localSheetId="0">专家评审意见公示表!$A$1:$N$15</definedName>
    <definedName name="TaxTV">10%</definedName>
    <definedName name="TaxXL">5%</definedName>
    <definedName name="汇率">#REF!</definedName>
    <definedName name="进出口平衡比较">#REF!</definedName>
    <definedName name="生产列1">#REF!</definedName>
    <definedName name="生产列11">#REF!</definedName>
    <definedName name="生产列15">#REF!</definedName>
    <definedName name="生产列16">#REF!</definedName>
    <definedName name="生产列17">#REF!</definedName>
    <definedName name="生产列19">#REF!</definedName>
    <definedName name="生产列2">#REF!</definedName>
    <definedName name="生产列20">#REF!</definedName>
    <definedName name="生产列3">#REF!</definedName>
    <definedName name="生产列4">#REF!</definedName>
    <definedName name="生产列5">#REF!</definedName>
    <definedName name="生产列6">#REF!</definedName>
    <definedName name="生产列7">#REF!</definedName>
    <definedName name="生产列8">#REF!</definedName>
    <definedName name="生产列9">#REF!</definedName>
    <definedName name="生产期">#REF!</definedName>
    <definedName name="生产期1">#REF!</definedName>
    <definedName name="生产期11">#REF!</definedName>
    <definedName name="生产期15">#REF!</definedName>
    <definedName name="生产期16">#REF!</definedName>
    <definedName name="生产期17">#REF!</definedName>
    <definedName name="生产期19">#REF!</definedName>
    <definedName name="生产期2">#REF!</definedName>
    <definedName name="生产期20">#REF!</definedName>
    <definedName name="生产期3">#REF!</definedName>
    <definedName name="生产期4">#REF!</definedName>
    <definedName name="生产期5">#REF!</definedName>
    <definedName name="生产期6">#REF!</definedName>
    <definedName name="生产期7">#REF!</definedName>
    <definedName name="生产期8">#REF!</definedName>
    <definedName name="生产期9">#REF!</definedName>
  </definedNames>
  <calcPr calcId="144525"/>
</workbook>
</file>

<file path=xl/sharedStrings.xml><?xml version="1.0" encoding="utf-8"?>
<sst xmlns="http://schemas.openxmlformats.org/spreadsheetml/2006/main" count="37">
  <si>
    <t>专家评审意见公示表</t>
  </si>
  <si>
    <t>项目名称</t>
  </si>
  <si>
    <t>如龙社区美丽乡村建设项目设计施工总承包</t>
  </si>
  <si>
    <t>招标人</t>
  </si>
  <si>
    <t>汕头市龙湖区龙祥街道如龙社区居民委员会</t>
  </si>
  <si>
    <t>投标人报价有效下浮率范围</t>
  </si>
  <si>
    <t xml:space="preserve"> 5%～15%</t>
  </si>
  <si>
    <t>招标代理机构</t>
  </si>
  <si>
    <t>广州穗科建设管理有限公司</t>
  </si>
  <si>
    <t>评标地点</t>
  </si>
  <si>
    <t>汕头市公共资源交易中心建设工程交易部评标室</t>
  </si>
  <si>
    <t>经我评审委员会按照本项目招标文件等有关文件，依据评标原则，对各投标单位的投标文件进行评审，得出如下意见：</t>
  </si>
  <si>
    <t>投标人名称</t>
  </si>
  <si>
    <t>技术部分部分</t>
  </si>
  <si>
    <t>商务部分</t>
  </si>
  <si>
    <t>报价得分</t>
  </si>
  <si>
    <t>总得分</t>
  </si>
  <si>
    <t>名次</t>
  </si>
  <si>
    <t>专家1</t>
  </si>
  <si>
    <t>专家2</t>
  </si>
  <si>
    <t>专家3</t>
  </si>
  <si>
    <t>专家4</t>
  </si>
  <si>
    <t>专家5</t>
  </si>
  <si>
    <t>专家6</t>
  </si>
  <si>
    <t>专家7</t>
  </si>
  <si>
    <t>技术部分得分</t>
  </si>
  <si>
    <t>广东康桥建设有限公司（牵头人）、汕头市城建工程设计院（成员）</t>
  </si>
  <si>
    <t>深圳市辰锋建设工程有限公司（牵头人）、汕头市澄海规划设计研究院（成员）</t>
  </si>
  <si>
    <t>广东金中海建设工程有限公司（牵头人）、广东新长安建筑设计院有限公司（成员）</t>
  </si>
  <si>
    <t>广东杰洪建设有限公司（牵头人）、汕头市第二建筑设计院（成员）</t>
  </si>
  <si>
    <t>广东天濠建设工程有限公司（牵头人）、广东鸿宇建筑与工程设计顾问有限公司（成员）</t>
  </si>
  <si>
    <t>第一中标候选人</t>
  </si>
  <si>
    <t>投标下浮率（%）</t>
  </si>
  <si>
    <t>投标报价
（元）</t>
  </si>
  <si>
    <t>第二中标候选人</t>
  </si>
  <si>
    <t>第三中标候选人</t>
  </si>
  <si>
    <t>、</t>
  </si>
</sst>
</file>

<file path=xl/styles.xml><?xml version="1.0" encoding="utf-8"?>
<styleSheet xmlns="http://schemas.openxmlformats.org/spreadsheetml/2006/main">
  <numFmts count="15"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176" formatCode="0.00_ "/>
    <numFmt numFmtId="177" formatCode="_-* #,##0.00_-;\-* #,##0.00_-;_-* &quot;-&quot;??_-;_-@_-"/>
    <numFmt numFmtId="178" formatCode="_-* #,##0\ _F_-;\-* #,##0\ _F_-;_-* &quot;-&quot;\ _F_-;_-@_-"/>
    <numFmt numFmtId="179" formatCode="0.00_)"/>
    <numFmt numFmtId="180" formatCode="0_ ;[Red]\-0\ "/>
    <numFmt numFmtId="181" formatCode="_-* #,##0_-;\-* #,##0_-;_-* &quot;-&quot;_-;_-@_-"/>
    <numFmt numFmtId="182" formatCode="0.00_ ;[Red]\-0.00\ "/>
    <numFmt numFmtId="183" formatCode="_-* #,##0.00\ _F_-;\-* #,##0.00\ _F_-;_-* &quot;-&quot;??\ _F_-;_-@_-"/>
    <numFmt numFmtId="184" formatCode="_-* #,##0.00\ &quot;F&quot;_-;\-* #,##0.00\ &quot;F&quot;_-;_-* &quot;-&quot;??\ &quot;F&quot;_-;_-@_-"/>
    <numFmt numFmtId="185" formatCode="&quot;\&quot;#,##0.00;[Red]&quot;\&quot;\-#,##0.00"/>
    <numFmt numFmtId="186" formatCode="&quot;\&quot;#,##0;[Red]&quot;\&quot;\-#,##0"/>
  </numFmts>
  <fonts count="46">
    <font>
      <sz val="12"/>
      <name val="宋体"/>
      <charset val="134"/>
    </font>
    <font>
      <b/>
      <sz val="20"/>
      <name val="黑体"/>
      <charset val="134"/>
    </font>
    <font>
      <sz val="12"/>
      <name val="黑体"/>
      <charset val="134"/>
    </font>
    <font>
      <sz val="14"/>
      <name val="黑体"/>
      <charset val="134"/>
    </font>
    <font>
      <sz val="11"/>
      <color theme="1"/>
      <name val="宋体"/>
      <charset val="134"/>
      <scheme val="minor"/>
    </font>
    <font>
      <sz val="11"/>
      <color indexed="17"/>
      <name val="宋体"/>
      <charset val="134"/>
    </font>
    <font>
      <b/>
      <i/>
      <sz val="16"/>
      <name val="Helv"/>
      <charset val="134"/>
    </font>
    <font>
      <sz val="10"/>
      <name val="Arial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7.5"/>
      <color indexed="12"/>
      <name val="Arial"/>
      <charset val="134"/>
    </font>
    <font>
      <sz val="10"/>
      <name val="Helv"/>
      <charset val="134"/>
    </font>
    <font>
      <sz val="12"/>
      <name val="¹UAAA¼"/>
      <charset val="134"/>
    </font>
    <font>
      <sz val="11"/>
      <color indexed="20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0"/>
      <color indexed="13"/>
      <name val="Arial"/>
      <charset val="134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7.5"/>
      <color indexed="36"/>
      <name val="Arial"/>
      <charset val="134"/>
    </font>
    <font>
      <sz val="12"/>
      <name val="뼻뮝"/>
      <charset val="134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8"/>
      <name val="Arial"/>
      <charset val="134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name val="Arial"/>
      <charset val="134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2"/>
      <name val="Arial"/>
      <charset val="134"/>
    </font>
    <font>
      <sz val="12"/>
      <name val="Times New Roman"/>
      <charset val="134"/>
    </font>
    <font>
      <sz val="10"/>
      <name val="Geneva"/>
      <charset val="134"/>
    </font>
    <font>
      <b/>
      <sz val="12"/>
      <name val="宋体"/>
      <charset val="134"/>
    </font>
    <font>
      <sz val="10"/>
      <name val="MS Sans Serif"/>
      <charset val="134"/>
    </font>
    <font>
      <u/>
      <sz val="12"/>
      <color indexed="36"/>
      <name val="宋体"/>
      <charset val="134"/>
    </font>
    <font>
      <sz val="14"/>
      <name val="뼻뮝"/>
      <charset val="134"/>
    </font>
    <font>
      <sz val="10"/>
      <name val="굴림체"/>
      <charset val="134"/>
    </font>
    <font>
      <sz val="12"/>
      <name val="바탕체"/>
      <charset val="134"/>
    </font>
    <font>
      <u/>
      <sz val="12"/>
      <color indexed="12"/>
      <name val="宋体"/>
      <charset val="134"/>
    </font>
  </fonts>
  <fills count="3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indexed="26"/>
        <bgColor indexed="64"/>
      </patternFill>
    </fill>
  </fills>
  <borders count="31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double">
        <color auto="1"/>
      </top>
      <bottom/>
      <diagonal/>
    </border>
    <border>
      <left style="thin">
        <color indexed="15"/>
      </left>
      <right style="thin">
        <color indexed="15"/>
      </right>
      <top style="thin">
        <color indexed="15"/>
      </top>
      <bottom style="thin">
        <color indexed="15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thin">
        <color auto="1"/>
      </bottom>
      <diagonal/>
    </border>
  </borders>
  <cellStyleXfs count="152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7" fillId="15" borderId="20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top"/>
      <protection locked="0"/>
    </xf>
    <xf numFmtId="0" fontId="8" fillId="5" borderId="0" applyNumberFormat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7" fillId="0" borderId="0"/>
    <xf numFmtId="0" fontId="11" fillId="0" borderId="0"/>
    <xf numFmtId="0" fontId="9" fillId="17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0" borderId="0"/>
    <xf numFmtId="0" fontId="20" fillId="0" borderId="0" applyNumberFormat="0" applyFill="0" applyBorder="0" applyAlignment="0" applyProtection="0">
      <alignment vertical="center"/>
    </xf>
    <xf numFmtId="0" fontId="4" fillId="20" borderId="23" applyNumberFormat="0" applyFont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0" applyFont="0" applyFill="0" applyBorder="0" applyAlignment="0" applyProtection="0"/>
    <xf numFmtId="0" fontId="11" fillId="0" borderId="0"/>
    <xf numFmtId="0" fontId="7" fillId="0" borderId="0"/>
    <xf numFmtId="0" fontId="28" fillId="0" borderId="0" applyNumberFormat="0" applyFill="0" applyBorder="0" applyAlignment="0" applyProtection="0">
      <alignment vertical="center"/>
    </xf>
    <xf numFmtId="0" fontId="31" fillId="0" borderId="27" applyNumberFormat="0" applyFill="0" applyAlignment="0" applyProtection="0">
      <alignment vertical="center"/>
    </xf>
    <xf numFmtId="0" fontId="34" fillId="0" borderId="27" applyNumberFormat="0" applyFill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4" fillId="0" borderId="29" applyNumberFormat="0" applyFill="0" applyAlignment="0" applyProtection="0">
      <alignment vertical="center"/>
    </xf>
    <xf numFmtId="0" fontId="7" fillId="0" borderId="0"/>
    <xf numFmtId="0" fontId="9" fillId="29" borderId="0" applyNumberFormat="0" applyBorder="0" applyAlignment="0" applyProtection="0">
      <alignment vertical="center"/>
    </xf>
    <xf numFmtId="0" fontId="21" fillId="22" borderId="24" applyNumberForma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7" fillId="0" borderId="0"/>
    <xf numFmtId="0" fontId="23" fillId="22" borderId="20" applyNumberFormat="0" applyAlignment="0" applyProtection="0">
      <alignment vertical="center"/>
    </xf>
    <xf numFmtId="0" fontId="27" fillId="31" borderId="25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  <xf numFmtId="0" fontId="30" fillId="0" borderId="26" applyNumberFormat="0" applyFill="0" applyAlignment="0" applyProtection="0">
      <alignment vertical="center"/>
    </xf>
    <xf numFmtId="0" fontId="33" fillId="0" borderId="28" applyNumberFormat="0" applyFill="0" applyAlignment="0" applyProtection="0">
      <alignment vertical="center"/>
    </xf>
    <xf numFmtId="181" fontId="7" fillId="0" borderId="0" applyFont="0" applyFill="0" applyBorder="0" applyAlignment="0" applyProtection="0"/>
    <xf numFmtId="0" fontId="35" fillId="35" borderId="0" applyNumberFormat="0" applyBorder="0" applyAlignment="0" applyProtection="0">
      <alignment vertical="center"/>
    </xf>
    <xf numFmtId="10" fontId="7" fillId="0" borderId="0" applyFont="0" applyFill="0" applyBorder="0" applyAlignment="0" applyProtection="0"/>
    <xf numFmtId="0" fontId="16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26" fillId="0" borderId="0"/>
    <xf numFmtId="0" fontId="8" fillId="30" borderId="0" applyNumberFormat="0" applyBorder="0" applyAlignment="0" applyProtection="0">
      <alignment vertical="center"/>
    </xf>
    <xf numFmtId="0" fontId="7" fillId="0" borderId="0"/>
    <xf numFmtId="0" fontId="8" fillId="34" borderId="0" applyNumberFormat="0" applyBorder="0" applyAlignment="0" applyProtection="0">
      <alignment vertical="center"/>
    </xf>
    <xf numFmtId="0" fontId="11" fillId="0" borderId="0"/>
    <xf numFmtId="0" fontId="8" fillId="10" borderId="0" applyNumberFormat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11" fillId="0" borderId="0"/>
    <xf numFmtId="0" fontId="7" fillId="0" borderId="0"/>
    <xf numFmtId="183" fontId="0" fillId="0" borderId="0" applyFont="0" applyFill="0" applyBorder="0" applyAlignment="0" applyProtection="0"/>
    <xf numFmtId="0" fontId="11" fillId="0" borderId="0"/>
    <xf numFmtId="0" fontId="7" fillId="0" borderId="0"/>
    <xf numFmtId="0" fontId="11" fillId="0" borderId="0"/>
    <xf numFmtId="0" fontId="37" fillId="0" borderId="0"/>
    <xf numFmtId="0" fontId="11" fillId="0" borderId="0"/>
    <xf numFmtId="0" fontId="11" fillId="0" borderId="0"/>
    <xf numFmtId="0" fontId="3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/>
    <xf numFmtId="0" fontId="0" fillId="0" borderId="0"/>
    <xf numFmtId="0" fontId="12" fillId="0" borderId="0"/>
    <xf numFmtId="0" fontId="39" fillId="0" borderId="0" applyNumberFormat="0" applyFill="0" applyBorder="0" applyAlignment="0" applyProtection="0"/>
    <xf numFmtId="181" fontId="7" fillId="0" borderId="0" applyFont="0" applyFill="0" applyBorder="0" applyAlignment="0" applyProtection="0"/>
    <xf numFmtId="177" fontId="7" fillId="0" borderId="0" applyFont="0" applyFill="0" applyBorder="0" applyAlignment="0" applyProtection="0"/>
    <xf numFmtId="3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0" fontId="7" fillId="0" borderId="0" applyFont="0" applyFill="0" applyBorder="0" applyAlignment="0" applyProtection="0"/>
    <xf numFmtId="178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0" fontId="7" fillId="0" borderId="0" applyFont="0" applyFill="0" applyBorder="0" applyAlignment="0" applyProtection="0"/>
    <xf numFmtId="2" fontId="7" fillId="0" borderId="0" applyFont="0" applyFill="0" applyBorder="0" applyAlignment="0" applyProtection="0"/>
    <xf numFmtId="0" fontId="25" fillId="0" borderId="0" applyNumberFormat="0" applyFill="0" applyBorder="0" applyAlignment="0" applyProtection="0">
      <alignment vertical="top"/>
      <protection locked="0"/>
    </xf>
    <xf numFmtId="38" fontId="29" fillId="2" borderId="0" applyNumberFormat="0" applyBorder="0" applyAlignment="0" applyProtection="0"/>
    <xf numFmtId="0" fontId="32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10" fontId="29" fillId="36" borderId="4" applyNumberFormat="0" applyBorder="0" applyAlignment="0" applyProtection="0"/>
    <xf numFmtId="0" fontId="19" fillId="0" borderId="22" applyNumberFormat="0" applyFont="0" applyAlignment="0"/>
    <xf numFmtId="179" fontId="6" fillId="0" borderId="0"/>
    <xf numFmtId="0" fontId="7" fillId="0" borderId="0"/>
    <xf numFmtId="177" fontId="7" fillId="0" borderId="0" applyFont="0" applyFill="0" applyBorder="0" applyAlignment="0" applyProtection="0"/>
    <xf numFmtId="10" fontId="7" fillId="0" borderId="0" applyFont="0" applyFill="0" applyBorder="0" applyAlignment="0" applyProtection="0"/>
    <xf numFmtId="9" fontId="40" fillId="0" borderId="30" applyFont="0" applyFill="0" applyAlignment="0" applyProtection="0"/>
    <xf numFmtId="0" fontId="7" fillId="0" borderId="21" applyNumberFormat="0" applyFont="0" applyFill="0" applyAlignment="0" applyProtection="0"/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43" fillId="0" borderId="0"/>
    <xf numFmtId="0" fontId="13" fillId="11" borderId="0" applyNumberFormat="0" applyBorder="0" applyAlignment="0" applyProtection="0">
      <alignment vertical="center"/>
    </xf>
    <xf numFmtId="177" fontId="0" fillId="0" borderId="0" applyFont="0" applyFill="0" applyBorder="0" applyAlignment="0" applyProtection="0"/>
    <xf numFmtId="0" fontId="13" fillId="11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0" fillId="0" borderId="0"/>
    <xf numFmtId="0" fontId="0" fillId="0" borderId="0"/>
    <xf numFmtId="0" fontId="0" fillId="0" borderId="0">
      <alignment vertical="center"/>
    </xf>
    <xf numFmtId="0" fontId="45" fillId="0" borderId="0" applyNumberFormat="0" applyFill="0" applyBorder="0" applyAlignment="0" applyProtection="0">
      <alignment vertical="top"/>
      <protection locked="0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top"/>
      <protection locked="0"/>
    </xf>
    <xf numFmtId="40" fontId="42" fillId="0" borderId="0" applyFont="0" applyFill="0" applyBorder="0" applyAlignment="0" applyProtection="0"/>
    <xf numFmtId="38" fontId="42" fillId="0" borderId="0" applyFont="0" applyFill="0" applyBorder="0" applyAlignment="0" applyProtection="0"/>
    <xf numFmtId="0" fontId="7" fillId="0" borderId="0"/>
    <xf numFmtId="181" fontId="0" fillId="0" borderId="0" applyFont="0" applyFill="0" applyBorder="0" applyAlignment="0" applyProtection="0"/>
    <xf numFmtId="0" fontId="0" fillId="0" borderId="0" applyFont="0" applyFill="0" applyBorder="0" applyAlignment="0" applyProtection="0"/>
    <xf numFmtId="0" fontId="7" fillId="0" borderId="0"/>
    <xf numFmtId="0" fontId="0" fillId="0" borderId="0" applyFont="0" applyFill="0" applyBorder="0" applyAlignment="0" applyProtection="0"/>
    <xf numFmtId="0" fontId="42" fillId="0" borderId="0" applyFont="0" applyFill="0" applyBorder="0" applyAlignment="0" applyProtection="0"/>
    <xf numFmtId="0" fontId="42" fillId="0" borderId="0" applyFont="0" applyFill="0" applyBorder="0" applyAlignment="0" applyProtection="0"/>
    <xf numFmtId="184" fontId="0" fillId="0" borderId="0" applyFont="0" applyFill="0" applyBorder="0" applyAlignment="0" applyProtection="0"/>
    <xf numFmtId="185" fontId="44" fillId="0" borderId="0" applyFont="0" applyFill="0" applyBorder="0" applyAlignment="0" applyProtection="0"/>
    <xf numFmtId="186" fontId="44" fillId="0" borderId="0" applyFont="0" applyFill="0" applyBorder="0" applyAlignment="0" applyProtection="0"/>
    <xf numFmtId="0" fontId="0" fillId="0" borderId="0"/>
  </cellStyleXfs>
  <cellXfs count="44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2" fillId="2" borderId="1" xfId="124" applyFont="1" applyFill="1" applyBorder="1" applyAlignment="1">
      <alignment horizontal="center" vertical="center"/>
    </xf>
    <xf numFmtId="0" fontId="2" fillId="0" borderId="2" xfId="124" applyFont="1" applyBorder="1" applyAlignment="1">
      <alignment horizontal="center" vertical="center"/>
    </xf>
    <xf numFmtId="0" fontId="2" fillId="2" borderId="3" xfId="124" applyFont="1" applyFill="1" applyBorder="1" applyAlignment="1">
      <alignment horizontal="center" vertical="center"/>
    </xf>
    <xf numFmtId="0" fontId="2" fillId="0" borderId="4" xfId="124" applyFont="1" applyBorder="1" applyAlignment="1">
      <alignment horizontal="center" vertical="center"/>
    </xf>
    <xf numFmtId="0" fontId="2" fillId="0" borderId="3" xfId="124" applyFont="1" applyFill="1" applyBorder="1" applyAlignment="1">
      <alignment horizontal="left" vertical="center"/>
    </xf>
    <xf numFmtId="0" fontId="2" fillId="0" borderId="4" xfId="124" applyFont="1" applyFill="1" applyBorder="1" applyAlignment="1">
      <alignment horizontal="left" vertical="center"/>
    </xf>
    <xf numFmtId="0" fontId="2" fillId="2" borderId="4" xfId="124" applyFont="1" applyFill="1" applyBorder="1" applyAlignment="1">
      <alignment horizontal="center" vertical="center"/>
    </xf>
    <xf numFmtId="0" fontId="0" fillId="0" borderId="0" xfId="151" applyFont="1" applyFill="1" applyAlignment="1">
      <alignment horizontal="center" vertical="center" wrapText="1"/>
    </xf>
    <xf numFmtId="0" fontId="0" fillId="0" borderId="0" xfId="151" applyFont="1" applyFill="1" applyAlignment="1">
      <alignment horizontal="left" vertical="center" wrapText="1"/>
    </xf>
    <xf numFmtId="176" fontId="0" fillId="0" borderId="4" xfId="0" applyNumberFormat="1" applyFont="1" applyFill="1" applyBorder="1" applyAlignment="1">
      <alignment horizontal="center" vertical="center"/>
    </xf>
    <xf numFmtId="0" fontId="0" fillId="0" borderId="0" xfId="151" applyFont="1" applyAlignment="1">
      <alignment horizontal="center" vertical="center" wrapText="1"/>
    </xf>
    <xf numFmtId="0" fontId="0" fillId="0" borderId="0" xfId="151" applyFont="1" applyAlignment="1">
      <alignment horizontal="left" vertical="center" wrapText="1"/>
    </xf>
    <xf numFmtId="0" fontId="2" fillId="0" borderId="3" xfId="124" applyFont="1" applyBorder="1" applyAlignment="1">
      <alignment horizontal="center" vertical="center" wrapText="1"/>
    </xf>
    <xf numFmtId="0" fontId="3" fillId="0" borderId="4" xfId="124" applyFont="1" applyBorder="1" applyAlignment="1">
      <alignment horizontal="center" vertical="center" wrapText="1"/>
    </xf>
    <xf numFmtId="0" fontId="2" fillId="0" borderId="5" xfId="124" applyFont="1" applyBorder="1" applyAlignment="1">
      <alignment horizontal="center" vertical="center" wrapText="1"/>
    </xf>
    <xf numFmtId="0" fontId="3" fillId="0" borderId="6" xfId="124" applyFont="1" applyBorder="1" applyAlignment="1">
      <alignment horizontal="center" vertical="center" wrapText="1"/>
    </xf>
    <xf numFmtId="0" fontId="2" fillId="0" borderId="7" xfId="124" applyFont="1" applyBorder="1" applyAlignment="1">
      <alignment horizontal="center" vertical="center"/>
    </xf>
    <xf numFmtId="0" fontId="0" fillId="0" borderId="4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2" fillId="0" borderId="4" xfId="124" applyFont="1" applyBorder="1" applyAlignment="1">
      <alignment horizontal="left" vertical="center" wrapText="1"/>
    </xf>
    <xf numFmtId="0" fontId="2" fillId="0" borderId="8" xfId="124" applyFont="1" applyBorder="1" applyAlignment="1">
      <alignment horizontal="left" vertical="center" wrapText="1"/>
    </xf>
    <xf numFmtId="0" fontId="2" fillId="0" borderId="8" xfId="124" applyFont="1" applyFill="1" applyBorder="1" applyAlignment="1">
      <alignment horizontal="left" vertical="center"/>
    </xf>
    <xf numFmtId="0" fontId="2" fillId="2" borderId="8" xfId="124" applyFont="1" applyFill="1" applyBorder="1" applyAlignment="1">
      <alignment horizontal="center" vertical="center"/>
    </xf>
    <xf numFmtId="176" fontId="0" fillId="0" borderId="4" xfId="0" applyNumberFormat="1" applyFont="1" applyFill="1" applyBorder="1" applyAlignment="1">
      <alignment horizontal="center" vertical="center"/>
    </xf>
    <xf numFmtId="176" fontId="0" fillId="0" borderId="4" xfId="0" applyNumberFormat="1" applyBorder="1" applyAlignment="1">
      <alignment horizontal="center" vertical="center"/>
    </xf>
    <xf numFmtId="182" fontId="3" fillId="0" borderId="4" xfId="125" applyNumberFormat="1" applyFont="1" applyBorder="1" applyAlignment="1">
      <alignment horizontal="center" vertical="center"/>
    </xf>
    <xf numFmtId="180" fontId="2" fillId="0" borderId="8" xfId="125" applyNumberFormat="1" applyFont="1" applyBorder="1" applyAlignment="1">
      <alignment horizontal="center" vertical="center"/>
    </xf>
    <xf numFmtId="176" fontId="0" fillId="0" borderId="9" xfId="0" applyNumberFormat="1" applyBorder="1" applyAlignment="1">
      <alignment horizontal="center" vertical="center"/>
    </xf>
    <xf numFmtId="0" fontId="2" fillId="0" borderId="4" xfId="124" applyFont="1" applyBorder="1" applyAlignment="1">
      <alignment horizontal="center" vertical="center" wrapText="1"/>
    </xf>
    <xf numFmtId="176" fontId="3" fillId="0" borderId="10" xfId="124" applyNumberFormat="1" applyFont="1" applyBorder="1" applyAlignment="1">
      <alignment horizontal="center" vertical="center" wrapText="1"/>
    </xf>
    <xf numFmtId="176" fontId="3" fillId="0" borderId="11" xfId="124" applyNumberFormat="1" applyFont="1" applyBorder="1" applyAlignment="1">
      <alignment horizontal="center" vertical="center" wrapText="1"/>
    </xf>
    <xf numFmtId="182" fontId="2" fillId="0" borderId="8" xfId="125" applyNumberFormat="1" applyFont="1" applyBorder="1" applyAlignment="1">
      <alignment horizontal="center" vertical="center"/>
    </xf>
    <xf numFmtId="0" fontId="2" fillId="0" borderId="12" xfId="124" applyFont="1" applyBorder="1" applyAlignment="1">
      <alignment horizontal="center" vertical="center" wrapText="1"/>
    </xf>
    <xf numFmtId="176" fontId="3" fillId="0" borderId="13" xfId="124" applyNumberFormat="1" applyFont="1" applyBorder="1" applyAlignment="1">
      <alignment horizontal="center" vertical="center" wrapText="1"/>
    </xf>
    <xf numFmtId="176" fontId="3" fillId="0" borderId="14" xfId="124" applyNumberFormat="1" applyFont="1" applyBorder="1" applyAlignment="1">
      <alignment horizontal="center" vertical="center" wrapText="1"/>
    </xf>
    <xf numFmtId="182" fontId="2" fillId="0" borderId="15" xfId="125" applyNumberFormat="1" applyFont="1" applyBorder="1" applyAlignment="1">
      <alignment horizontal="center" vertical="center"/>
    </xf>
    <xf numFmtId="0" fontId="2" fillId="0" borderId="6" xfId="124" applyFont="1" applyBorder="1" applyAlignment="1">
      <alignment horizontal="center" vertical="center" wrapText="1"/>
    </xf>
    <xf numFmtId="176" fontId="3" fillId="0" borderId="16" xfId="124" applyNumberFormat="1" applyFont="1" applyBorder="1" applyAlignment="1">
      <alignment horizontal="center" vertical="center" wrapText="1"/>
    </xf>
    <xf numFmtId="176" fontId="3" fillId="0" borderId="17" xfId="124" applyNumberFormat="1" applyFont="1" applyBorder="1" applyAlignment="1">
      <alignment horizontal="center" vertical="center" wrapText="1"/>
    </xf>
    <xf numFmtId="182" fontId="2" fillId="0" borderId="18" xfId="125" applyNumberFormat="1" applyFont="1" applyBorder="1" applyAlignment="1">
      <alignment horizontal="center" vertical="center"/>
    </xf>
    <xf numFmtId="182" fontId="3" fillId="0" borderId="19" xfId="125" applyNumberFormat="1" applyFont="1" applyBorder="1" applyAlignment="1">
      <alignment horizontal="center" vertical="center"/>
    </xf>
    <xf numFmtId="180" fontId="2" fillId="0" borderId="19" xfId="125" applyNumberFormat="1" applyFont="1" applyBorder="1" applyAlignment="1">
      <alignment horizontal="center" vertical="center"/>
    </xf>
  </cellXfs>
  <cellStyles count="1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Hyperlink" xfId="6"/>
    <cellStyle name="40% - 强调文字颜色 3" xfId="7" builtinId="39"/>
    <cellStyle name="差" xfId="8" builtinId="27"/>
    <cellStyle name="千位分隔" xfId="9" builtinId="3"/>
    <cellStyle name="超链接" xfId="10" builtinId="8"/>
    <cellStyle name="_MHZ MCZ" xfId="11"/>
    <cellStyle name="_PA" xfId="12"/>
    <cellStyle name="60% - 强调文字颜色 3" xfId="13" builtinId="40"/>
    <cellStyle name="百分比" xfId="14" builtinId="5"/>
    <cellStyle name="好_汇总表_评标表" xfId="15"/>
    <cellStyle name="_MAC-SAP价格" xfId="16"/>
    <cellStyle name="已访问的超链接" xfId="17" builtinId="9"/>
    <cellStyle name="注释" xfId="18" builtinId="10"/>
    <cellStyle name="60% - 强调文字颜色 2" xfId="19" builtinId="36"/>
    <cellStyle name="标题 4" xfId="20" builtinId="19"/>
    <cellStyle name="警告文本" xfId="21" builtinId="11"/>
    <cellStyle name="标题" xfId="22" builtinId="15"/>
    <cellStyle name="AÞ¸¶_INQUIRY ¿?¾÷AßAø " xfId="23"/>
    <cellStyle name="_ET_STYLE_NoName_00_" xfId="24"/>
    <cellStyle name="_Book1_1" xfId="25"/>
    <cellStyle name="解释性文本" xfId="26" builtinId="53"/>
    <cellStyle name="标题 1" xfId="27" builtinId="16"/>
    <cellStyle name="标题 2" xfId="28" builtinId="17"/>
    <cellStyle name="60% - 强调文字颜色 1" xfId="29" builtinId="32"/>
    <cellStyle name="标题 3" xfId="30" builtinId="18"/>
    <cellStyle name="_AIR SIDE C1区域" xfId="31"/>
    <cellStyle name="60% - 强调文字颜色 4" xfId="32" builtinId="44"/>
    <cellStyle name="输出" xfId="33" builtinId="21"/>
    <cellStyle name="差_MCW" xfId="34"/>
    <cellStyle name="??_kc-elec system check list" xfId="35"/>
    <cellStyle name="计算" xfId="36" builtinId="22"/>
    <cellStyle name="检查单元格" xfId="37" builtinId="23"/>
    <cellStyle name="20% - 强调文字颜色 6" xfId="38" builtinId="50"/>
    <cellStyle name="强调文字颜色 2" xfId="39" builtinId="33"/>
    <cellStyle name="链接单元格" xfId="40" builtinId="24"/>
    <cellStyle name="汇总" xfId="41" builtinId="25"/>
    <cellStyle name="Com_x000e_" xfId="42"/>
    <cellStyle name="好" xfId="43" builtinId="26"/>
    <cellStyle name="백분율_HOBONG" xfId="44"/>
    <cellStyle name="适中" xfId="45" builtinId="28"/>
    <cellStyle name="20% - 强调文字颜色 5" xfId="46" builtinId="46"/>
    <cellStyle name="强调文字颜色 1" xfId="47" builtinId="29"/>
    <cellStyle name="20% - 强调文字颜色 1" xfId="48" builtinId="30"/>
    <cellStyle name="뷭?_BOOKSHIP" xfId="49"/>
    <cellStyle name="40% - 强调文字颜色 1" xfId="50" builtinId="31"/>
    <cellStyle name="_SAP价格文件-大金2009" xfId="51"/>
    <cellStyle name="20% - 强调文字颜色 2" xfId="52" builtinId="34"/>
    <cellStyle name="_PAU" xfId="53"/>
    <cellStyle name="40% - 强调文字颜色 2" xfId="54" builtinId="35"/>
    <cellStyle name="强调文字颜色 3" xfId="55" builtinId="37"/>
    <cellStyle name="强调文字颜色 4" xfId="56" builtinId="41"/>
    <cellStyle name="20% - 强调文字颜色 4" xfId="57" builtinId="42"/>
    <cellStyle name="40% - 强调文字颜色 4" xfId="58" builtinId="43"/>
    <cellStyle name="强调文字颜色 5" xfId="59" builtinId="45"/>
    <cellStyle name="40% - 强调文字颜色 5" xfId="60" builtinId="47"/>
    <cellStyle name="60% - 强调文字颜色 5" xfId="61" builtinId="48"/>
    <cellStyle name="强调文字颜色 6" xfId="62" builtinId="49"/>
    <cellStyle name="40% - 强调文字颜色 6" xfId="63" builtinId="51"/>
    <cellStyle name="60% - 强调文字颜色 6" xfId="64" builtinId="52"/>
    <cellStyle name="_x0004_" xfId="65"/>
    <cellStyle name="_2009下半年总表" xfId="66"/>
    <cellStyle name="_UP C4区域" xfId="67"/>
    <cellStyle name="_AP产品 C4区域" xfId="68"/>
    <cellStyle name="콤마_1202" xfId="69"/>
    <cellStyle name="_Book1" xfId="70"/>
    <cellStyle name="_MHS ALL" xfId="71"/>
    <cellStyle name="_UP C1区域" xfId="72"/>
    <cellStyle name="_WSHP WGZ MWCP MDS-W价格" xfId="73"/>
    <cellStyle name="_风冷冷热水及热泵热水器 C2区域" xfId="74"/>
    <cellStyle name="_风冷冷热水及热泵热水器 C4区域" xfId="75"/>
    <cellStyle name="_副本风机盘管价格" xfId="76"/>
    <cellStyle name="_副本价格文件EXCEL版面" xfId="77"/>
    <cellStyle name="_价格文件EXCEL版面" xfId="78"/>
    <cellStyle name="_商用机价格2009-发布邮件" xfId="79"/>
    <cellStyle name="_数码涡旋MDS-C1区域" xfId="80"/>
    <cellStyle name="_数码涡旋MDS-C4区域" xfId="81"/>
    <cellStyle name="_新产品价格C1" xfId="82"/>
    <cellStyle name="_总表" xfId="83"/>
    <cellStyle name="AeE­ [0]_INQUIRY ¿μ¾÷AßAø " xfId="84"/>
    <cellStyle name="AeE­_INQUIRY ¿μ¾÷AßAø " xfId="85"/>
    <cellStyle name="AÞ¸¶ [0]_INQUIRY ¿?¾÷AßAø " xfId="86"/>
    <cellStyle name="C?AØ_¿?¾÷CoE² " xfId="87"/>
    <cellStyle name="常规_2009年招标投标过程用表" xfId="88"/>
    <cellStyle name="C￥AØ_¿μ¾÷CoE² " xfId="89"/>
    <cellStyle name="ColLevel_0" xfId="90"/>
    <cellStyle name="Comma [0]_5 years plan" xfId="91"/>
    <cellStyle name="Comma_5 years plan" xfId="92"/>
    <cellStyle name="Comma0" xfId="93"/>
    <cellStyle name="Currency [0]_5 years plan" xfId="94"/>
    <cellStyle name="Currency_5 years plan" xfId="95"/>
    <cellStyle name="Currency0" xfId="96"/>
    <cellStyle name="C轜䃞䄓_x0001_" xfId="97"/>
    <cellStyle name="Date" xfId="98"/>
    <cellStyle name="Fixed" xfId="99"/>
    <cellStyle name="Followed Hyperlink" xfId="100"/>
    <cellStyle name="Grey" xfId="101"/>
    <cellStyle name="Heading 1" xfId="102"/>
    <cellStyle name="Heading 2" xfId="103"/>
    <cellStyle name="Input [yellow]" xfId="104"/>
    <cellStyle name="line" xfId="105"/>
    <cellStyle name="Normal - Style1" xfId="106"/>
    <cellStyle name="Normal_083004 WSHP price annoucement" xfId="107"/>
    <cellStyle name="_x0011_omma_ᅢ" xfId="108"/>
    <cellStyle name="Percent [2]" xfId="109"/>
    <cellStyle name="Percent_pldt" xfId="110"/>
    <cellStyle name="Total" xfId="111"/>
    <cellStyle name="差_2 监理项目用表模板" xfId="112"/>
    <cellStyle name="差_3 设计项目用表模板" xfId="113"/>
    <cellStyle name="差_Book1" xfId="114"/>
    <cellStyle name="差_MCW_10年AIRSIDE出厂价格分析" xfId="115"/>
    <cellStyle name="差_MCW_10年PAU出厂价格分析" xfId="116"/>
    <cellStyle name="差_Xl0000001" xfId="117"/>
    <cellStyle name="표준_(정보부문)월별인원계획" xfId="118"/>
    <cellStyle name="差_汇总表" xfId="119"/>
    <cellStyle name="千分位_Sheet1" xfId="120"/>
    <cellStyle name="差_评标表" xfId="121"/>
    <cellStyle name="差_庭凯评标表（新）" xfId="122"/>
    <cellStyle name="常规 2" xfId="123"/>
    <cellStyle name="常规_Sheet1" xfId="124"/>
    <cellStyle name="常规_汇总表" xfId="125"/>
    <cellStyle name="超级链接_Book1" xfId="126"/>
    <cellStyle name="好_2 监理项目用表模板" xfId="127"/>
    <cellStyle name="好_2 监理项目用表模板_评标表" xfId="128"/>
    <cellStyle name="好_3 设计项目用表模板" xfId="129"/>
    <cellStyle name="好_Book1" xfId="130"/>
    <cellStyle name="好_MCW" xfId="131"/>
    <cellStyle name="好_MCW_10年AIRSIDE出厂价格分析" xfId="132"/>
    <cellStyle name="好_MCW_10年PAU出厂价格分析" xfId="133"/>
    <cellStyle name="好_Xl0000001" xfId="134"/>
    <cellStyle name="好_汇总表" xfId="135"/>
    <cellStyle name="好_评标表" xfId="136"/>
    <cellStyle name="好_庭凯评标表（新）" xfId="137"/>
    <cellStyle name="后继超级链接_Book1" xfId="138"/>
    <cellStyle name="똿뗦먛귟 [0.00]_PRODUCT DETAIL Q1" xfId="139"/>
    <cellStyle name="똿뗦먛귟_PRODUCT DETAIL Q1" xfId="140"/>
    <cellStyle name="普通_AGE" xfId="141"/>
    <cellStyle name="千分位[0]_Sheet1" xfId="142"/>
    <cellStyle name="千位[0]_7月深圳奥维尔" xfId="143"/>
    <cellStyle name="样式 1" xfId="144"/>
    <cellStyle name="千位_7月深圳奥维尔" xfId="145"/>
    <cellStyle name="믅됞 [0.00]_PRODUCT DETAIL Q1" xfId="146"/>
    <cellStyle name="믅됞_PRODUCT DETAIL Q1" xfId="147"/>
    <cellStyle name="콤마 [0]_1202" xfId="148"/>
    <cellStyle name="통화 [0]_1202" xfId="149"/>
    <cellStyle name="통화_1202" xfId="150"/>
    <cellStyle name="常规_报价法（A+B）-2008" xfId="15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zpp\SZMQ%2004%20GMM%20Au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inocpchome\vault_4\&#26366;&#29747;\hyperion0401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- GMM -"/>
      <sheetName val="DB_GMM_PL"/>
      <sheetName val="DB_GMM_BS"/>
      <sheetName val="CF DWF"/>
      <sheetName val="BS DWF"/>
      <sheetName val="- QSBM -"/>
      <sheetName val="IMD"/>
      <sheetName val="FMD"/>
      <sheetName val="RB_KPI"/>
      <sheetName val="P&amp;L (Qtr)"/>
      <sheetName val="P&amp;L"/>
      <sheetName val="BS"/>
      <sheetName val="Bcap"/>
      <sheetName val="Back Office Cost"/>
      <sheetName val="SOP 1"/>
      <sheetName val="SOP 2 &amp; SOP 3 "/>
      <sheetName val="RB_KRA"/>
      <sheetName val="KRAs"/>
      <sheetName val="RB_BIP"/>
      <sheetName val="&lt;M1&gt;"/>
      <sheetName val="RB_IMD"/>
      <sheetName val="RB_FMD"/>
      <sheetName val="RB_PL1"/>
      <sheetName val="RB_PL2"/>
      <sheetName val="RB_BS"/>
      <sheetName val="RB_Bcap"/>
      <sheetName val="RB_FUR"/>
      <sheetName val="RB_Capex"/>
      <sheetName val="RB_CFlow"/>
      <sheetName val="5-Yr Trend"/>
      <sheetName val="Koh"/>
      <sheetName val="Debtors"/>
      <sheetName val="RD"/>
      <sheetName val="Capable"/>
      <sheetName val="Production"/>
      <sheetName val="ISO9000"/>
      <sheetName val="&lt;M2&gt;"/>
      <sheetName val="DB_p&amp;l"/>
      <sheetName val="DB_BS"/>
      <sheetName val="DB_CF"/>
      <sheetName val="DB_Aging"/>
      <sheetName val="DB_BCAP"/>
      <sheetName val="DB_Fur"/>
      <sheetName val="Bank Fac"/>
      <sheetName val="Sheet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1999"/>
      <sheetName val="P&amp;L-Act-Bgt -FY0304"/>
      <sheetName val="P&amp;L-Bgt-FY0304"/>
      <sheetName val="P&amp;L-FY0203"/>
      <sheetName val="SOP1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P_L_Act_Bgt _FY03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N16"/>
  <sheetViews>
    <sheetView tabSelected="1" zoomScale="85" zoomScaleNormal="85" workbookViewId="0">
      <selection activeCell="R11" sqref="R11"/>
    </sheetView>
  </sheetViews>
  <sheetFormatPr defaultColWidth="9" defaultRowHeight="14.25"/>
  <cols>
    <col min="1" max="1" width="16.875" customWidth="1"/>
    <col min="2" max="2" width="25" customWidth="1"/>
    <col min="3" max="9" width="8.375" customWidth="1"/>
    <col min="10" max="11" width="14.25" customWidth="1"/>
    <col min="12" max="12" width="14.125" customWidth="1"/>
    <col min="13" max="13" width="19.75" customWidth="1"/>
    <col min="14" max="14" width="18.375" customWidth="1"/>
  </cols>
  <sheetData>
    <row r="1" ht="24.75" customHeight="1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27.75" customHeight="1" spans="1:14">
      <c r="A2" s="2" t="s">
        <v>1</v>
      </c>
      <c r="B2" s="3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18"/>
    </row>
    <row r="3" ht="29.25" customHeight="1" spans="1:14">
      <c r="A3" s="4" t="s">
        <v>3</v>
      </c>
      <c r="B3" s="5" t="s">
        <v>4</v>
      </c>
      <c r="C3" s="5"/>
      <c r="D3" s="5"/>
      <c r="E3" s="5"/>
      <c r="F3" s="5"/>
      <c r="G3" s="5"/>
      <c r="H3" s="5"/>
      <c r="I3" s="5"/>
      <c r="J3" s="8" t="s">
        <v>5</v>
      </c>
      <c r="K3" s="8"/>
      <c r="L3" s="8"/>
      <c r="M3" s="19" t="s">
        <v>6</v>
      </c>
      <c r="N3" s="20"/>
    </row>
    <row r="4" ht="29.25" customHeight="1" spans="1:14">
      <c r="A4" s="4" t="s">
        <v>7</v>
      </c>
      <c r="B4" s="5" t="s">
        <v>8</v>
      </c>
      <c r="C4" s="5"/>
      <c r="D4" s="5"/>
      <c r="E4" s="5"/>
      <c r="F4" s="5"/>
      <c r="G4" s="5"/>
      <c r="H4" s="5"/>
      <c r="I4" s="5"/>
      <c r="J4" s="8" t="s">
        <v>9</v>
      </c>
      <c r="K4" s="8"/>
      <c r="L4" s="8"/>
      <c r="M4" s="21" t="s">
        <v>10</v>
      </c>
      <c r="N4" s="22"/>
    </row>
    <row r="5" ht="16.5" customHeight="1" spans="1:14">
      <c r="A5" s="6" t="s">
        <v>11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23"/>
    </row>
    <row r="6" ht="22.5" customHeight="1" spans="1:14">
      <c r="A6" s="4" t="s">
        <v>12</v>
      </c>
      <c r="B6" s="8"/>
      <c r="C6" s="8" t="s">
        <v>13</v>
      </c>
      <c r="D6" s="8"/>
      <c r="E6" s="8"/>
      <c r="F6" s="8"/>
      <c r="G6" s="8"/>
      <c r="H6" s="8"/>
      <c r="I6" s="8"/>
      <c r="J6" s="8"/>
      <c r="K6" s="8" t="s">
        <v>14</v>
      </c>
      <c r="L6" s="8" t="s">
        <v>15</v>
      </c>
      <c r="M6" s="8" t="s">
        <v>16</v>
      </c>
      <c r="N6" s="24" t="s">
        <v>17</v>
      </c>
    </row>
    <row r="7" ht="24" customHeight="1" spans="1:14">
      <c r="A7" s="4"/>
      <c r="B7" s="8"/>
      <c r="C7" s="8" t="s">
        <v>18</v>
      </c>
      <c r="D7" s="8" t="s">
        <v>19</v>
      </c>
      <c r="E7" s="8" t="s">
        <v>20</v>
      </c>
      <c r="F7" s="8" t="s">
        <v>21</v>
      </c>
      <c r="G7" s="8" t="s">
        <v>22</v>
      </c>
      <c r="H7" s="8" t="s">
        <v>23</v>
      </c>
      <c r="I7" s="8" t="s">
        <v>24</v>
      </c>
      <c r="J7" s="8" t="s">
        <v>25</v>
      </c>
      <c r="K7" s="8"/>
      <c r="L7" s="8"/>
      <c r="M7" s="8"/>
      <c r="N7" s="24"/>
    </row>
    <row r="8" ht="41.25" customHeight="1" spans="1:14">
      <c r="A8" s="9" t="s">
        <v>26</v>
      </c>
      <c r="B8" s="10"/>
      <c r="C8" s="11">
        <v>4</v>
      </c>
      <c r="D8" s="11">
        <v>5</v>
      </c>
      <c r="E8" s="11">
        <v>5</v>
      </c>
      <c r="F8" s="11">
        <v>7</v>
      </c>
      <c r="G8" s="11">
        <v>8</v>
      </c>
      <c r="H8" s="11">
        <v>7</v>
      </c>
      <c r="I8" s="11">
        <v>7</v>
      </c>
      <c r="J8" s="11">
        <f t="shared" ref="J8:J12" si="0">(SUM(C8:I8)-MIN(C8:I8)-MAX(C8:I8))/5</f>
        <v>6.2</v>
      </c>
      <c r="K8" s="25">
        <v>2</v>
      </c>
      <c r="L8" s="26">
        <v>59.82</v>
      </c>
      <c r="M8" s="27">
        <f>SUM(J8:L8)</f>
        <v>68.02</v>
      </c>
      <c r="N8" s="28">
        <v>3</v>
      </c>
    </row>
    <row r="9" ht="41.25" customHeight="1" spans="1:14">
      <c r="A9" s="12" t="s">
        <v>27</v>
      </c>
      <c r="B9" s="13"/>
      <c r="C9" s="11">
        <v>6</v>
      </c>
      <c r="D9" s="11">
        <v>4.5</v>
      </c>
      <c r="E9" s="11">
        <v>7</v>
      </c>
      <c r="F9" s="11">
        <v>8</v>
      </c>
      <c r="G9" s="11">
        <v>9</v>
      </c>
      <c r="H9" s="11">
        <v>8</v>
      </c>
      <c r="I9" s="11">
        <v>8</v>
      </c>
      <c r="J9" s="11">
        <f t="shared" si="0"/>
        <v>7.4</v>
      </c>
      <c r="K9" s="25">
        <v>1.5</v>
      </c>
      <c r="L9" s="29">
        <v>59.94</v>
      </c>
      <c r="M9" s="27">
        <f>SUM(J9:L9)</f>
        <v>68.84</v>
      </c>
      <c r="N9" s="28">
        <v>2</v>
      </c>
    </row>
    <row r="10" ht="41.25" customHeight="1" spans="1:14">
      <c r="A10" s="12" t="s">
        <v>28</v>
      </c>
      <c r="B10" s="13"/>
      <c r="C10" s="11">
        <v>8</v>
      </c>
      <c r="D10" s="11">
        <v>5</v>
      </c>
      <c r="E10" s="11">
        <v>6</v>
      </c>
      <c r="F10" s="11">
        <v>5</v>
      </c>
      <c r="G10" s="11">
        <v>7</v>
      </c>
      <c r="H10" s="11">
        <v>8</v>
      </c>
      <c r="I10" s="11">
        <v>9</v>
      </c>
      <c r="J10" s="11">
        <f t="shared" si="0"/>
        <v>6.8</v>
      </c>
      <c r="K10" s="25">
        <v>30</v>
      </c>
      <c r="L10" s="29">
        <v>59.72</v>
      </c>
      <c r="M10" s="27">
        <f>SUM(J10:L10)</f>
        <v>96.52</v>
      </c>
      <c r="N10" s="28">
        <v>1</v>
      </c>
    </row>
    <row r="11" ht="41.25" customHeight="1" spans="1:14">
      <c r="A11" s="12" t="s">
        <v>29</v>
      </c>
      <c r="B11" s="13"/>
      <c r="C11" s="11">
        <v>4</v>
      </c>
      <c r="D11" s="11">
        <v>6</v>
      </c>
      <c r="E11" s="11">
        <v>5</v>
      </c>
      <c r="F11" s="11">
        <v>7</v>
      </c>
      <c r="G11" s="11">
        <v>8</v>
      </c>
      <c r="H11" s="11">
        <v>6</v>
      </c>
      <c r="I11" s="11">
        <v>7</v>
      </c>
      <c r="J11" s="11">
        <f t="shared" si="0"/>
        <v>6.2</v>
      </c>
      <c r="K11" s="25">
        <v>1</v>
      </c>
      <c r="L11" s="29">
        <v>59.98</v>
      </c>
      <c r="M11" s="27">
        <f>SUM(J11:L11)</f>
        <v>67.18</v>
      </c>
      <c r="N11" s="28">
        <v>4</v>
      </c>
    </row>
    <row r="12" ht="41.25" customHeight="1" spans="1:14">
      <c r="A12" s="12" t="s">
        <v>30</v>
      </c>
      <c r="B12" s="13"/>
      <c r="C12" s="11">
        <v>4</v>
      </c>
      <c r="D12" s="11">
        <v>6</v>
      </c>
      <c r="E12" s="11">
        <v>4</v>
      </c>
      <c r="F12" s="11">
        <v>5</v>
      </c>
      <c r="G12" s="11">
        <v>6</v>
      </c>
      <c r="H12" s="11">
        <v>6</v>
      </c>
      <c r="I12" s="11">
        <v>6</v>
      </c>
      <c r="J12" s="11">
        <f t="shared" si="0"/>
        <v>5.4</v>
      </c>
      <c r="K12" s="25">
        <v>0.5</v>
      </c>
      <c r="L12" s="29">
        <v>59.75</v>
      </c>
      <c r="M12" s="27">
        <f>SUM(J12:L12)</f>
        <v>65.65</v>
      </c>
      <c r="N12" s="28">
        <v>5</v>
      </c>
    </row>
    <row r="13" ht="46.5" customHeight="1" spans="1:14">
      <c r="A13" s="14" t="s">
        <v>31</v>
      </c>
      <c r="B13" s="15" t="str">
        <f>A10</f>
        <v>广东金中海建设工程有限公司（牵头人）、广东新长安建筑设计院有限公司（成员）</v>
      </c>
      <c r="C13" s="15"/>
      <c r="D13" s="15"/>
      <c r="E13" s="15"/>
      <c r="F13" s="15"/>
      <c r="G13" s="15"/>
      <c r="H13" s="15"/>
      <c r="I13" s="15"/>
      <c r="J13" s="30" t="s">
        <v>32</v>
      </c>
      <c r="K13" s="31">
        <v>5.9</v>
      </c>
      <c r="L13" s="32"/>
      <c r="M13" s="30" t="s">
        <v>33</v>
      </c>
      <c r="N13" s="33">
        <v>7530366.45</v>
      </c>
    </row>
    <row r="14" ht="46.5" customHeight="1" spans="1:14">
      <c r="A14" s="16" t="s">
        <v>34</v>
      </c>
      <c r="B14" s="17" t="str">
        <f>A9</f>
        <v>深圳市辰锋建设工程有限公司（牵头人）、汕头市澄海规划设计研究院（成员）</v>
      </c>
      <c r="C14" s="17"/>
      <c r="D14" s="17"/>
      <c r="E14" s="17"/>
      <c r="F14" s="17"/>
      <c r="G14" s="17"/>
      <c r="H14" s="17"/>
      <c r="I14" s="17"/>
      <c r="J14" s="34"/>
      <c r="K14" s="35">
        <v>5.45</v>
      </c>
      <c r="L14" s="36"/>
      <c r="M14" s="34"/>
      <c r="N14" s="37">
        <v>7566377.76</v>
      </c>
    </row>
    <row r="15" ht="46.5" customHeight="1" spans="1:14">
      <c r="A15" s="16" t="s">
        <v>35</v>
      </c>
      <c r="B15" s="17" t="str">
        <f>A8</f>
        <v>广东康桥建设有限公司（牵头人）、汕头市城建工程设计院（成员）</v>
      </c>
      <c r="C15" s="17"/>
      <c r="D15" s="17"/>
      <c r="E15" s="17"/>
      <c r="F15" s="17"/>
      <c r="G15" s="17"/>
      <c r="H15" s="17"/>
      <c r="I15" s="17"/>
      <c r="J15" s="38"/>
      <c r="K15" s="39">
        <v>5.15</v>
      </c>
      <c r="L15" s="40"/>
      <c r="M15" s="38"/>
      <c r="N15" s="41">
        <v>7590385.31</v>
      </c>
    </row>
    <row r="16" ht="18.75" spans="2:14">
      <c r="B16" t="s">
        <v>36</v>
      </c>
      <c r="M16" s="42"/>
      <c r="N16" s="43"/>
    </row>
  </sheetData>
  <mergeCells count="28">
    <mergeCell ref="A1:N1"/>
    <mergeCell ref="B2:N2"/>
    <mergeCell ref="B3:I3"/>
    <mergeCell ref="J3:L3"/>
    <mergeCell ref="M3:N3"/>
    <mergeCell ref="B4:I4"/>
    <mergeCell ref="J4:L4"/>
    <mergeCell ref="M4:N4"/>
    <mergeCell ref="A5:N5"/>
    <mergeCell ref="C6:J6"/>
    <mergeCell ref="A8:B8"/>
    <mergeCell ref="A9:B9"/>
    <mergeCell ref="A10:B10"/>
    <mergeCell ref="A11:B11"/>
    <mergeCell ref="A12:B12"/>
    <mergeCell ref="B13:I13"/>
    <mergeCell ref="K13:L13"/>
    <mergeCell ref="B14:I14"/>
    <mergeCell ref="K14:L14"/>
    <mergeCell ref="B15:I15"/>
    <mergeCell ref="K15:L15"/>
    <mergeCell ref="J13:J15"/>
    <mergeCell ref="K6:K7"/>
    <mergeCell ref="L6:L7"/>
    <mergeCell ref="M6:M7"/>
    <mergeCell ref="M13:M15"/>
    <mergeCell ref="N6:N7"/>
    <mergeCell ref="A6:B7"/>
  </mergeCells>
  <printOptions horizontalCentered="1"/>
  <pageMargins left="0.313888888888889" right="0.309027777777778" top="0.629166666666667" bottom="0.11875" header="0.393055555555556" footer="0.0388888888888889"/>
  <pageSetup paperSize="9" scale="80" orientation="landscape" horizontalDpi="1200" verticalDpi="12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您的公司名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专家评审意见公示表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Administrator</cp:lastModifiedBy>
  <dcterms:created xsi:type="dcterms:W3CDTF">2019-03-07T06:07:00Z</dcterms:created>
  <dcterms:modified xsi:type="dcterms:W3CDTF">2019-07-12T05:28:24Z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</Properties>
</file>