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评标专家评标过程的评审意见公示表" sheetId="1" r:id="rId1"/>
  </sheets>
  <externalReferences>
    <externalReference r:id="rId2"/>
    <externalReference r:id="rId3"/>
  </externalReferences>
  <definedNames>
    <definedName name="_Fill" hidden="1">#REF!</definedName>
    <definedName name="curr">[1]Cover!$G$3</definedName>
    <definedName name="Database" hidden="1">#REF!</definedName>
    <definedName name="dd">#REF!</definedName>
    <definedName name="h">#REF!</definedName>
    <definedName name="hhh">#REF!</definedName>
    <definedName name="mq">'[2]P&amp;L-Act-Bgt -FY0304'!$C$5</definedName>
    <definedName name="TaxTV">10%</definedName>
    <definedName name="TaxXL">5%</definedName>
    <definedName name="汇率">#REF!</definedName>
    <definedName name="进出口平衡比较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</definedNames>
  <calcPr calcId="144525"/>
</workbook>
</file>

<file path=xl/sharedStrings.xml><?xml version="1.0" encoding="utf-8"?>
<sst xmlns="http://schemas.openxmlformats.org/spreadsheetml/2006/main" count="45" uniqueCount="37">
  <si>
    <t>评标专家评标过程的评审意见公示表</t>
  </si>
  <si>
    <t>工程名称</t>
  </si>
  <si>
    <t>潮南区塔山文化公园建设项目设计施工总承包</t>
  </si>
  <si>
    <t>招标人</t>
  </si>
  <si>
    <t>汕头市潮南区峡山街道办事处</t>
  </si>
  <si>
    <t>招标代理机构</t>
  </si>
  <si>
    <t>广州穗科建设管理有限公司</t>
  </si>
  <si>
    <t>评标地点</t>
  </si>
  <si>
    <t>汕头市公共资源交易中心潮南分中心</t>
  </si>
  <si>
    <t>序号</t>
  </si>
  <si>
    <t>投标人名称</t>
  </si>
  <si>
    <t>商务得分</t>
  </si>
  <si>
    <t>技术得分</t>
  </si>
  <si>
    <t>投标报价得分</t>
  </si>
  <si>
    <t>总分</t>
  </si>
  <si>
    <t>排名</t>
  </si>
  <si>
    <t>商务技术总分</t>
  </si>
  <si>
    <t>专家①</t>
  </si>
  <si>
    <t>专家②</t>
  </si>
  <si>
    <t>专家③</t>
  </si>
  <si>
    <t>专家④</t>
  </si>
  <si>
    <t>专家⑤</t>
  </si>
  <si>
    <t>专家⑥</t>
  </si>
  <si>
    <t>专家⑦</t>
  </si>
  <si>
    <t>得分</t>
  </si>
  <si>
    <t>林奋英</t>
  </si>
  <si>
    <t>吴伟东</t>
  </si>
  <si>
    <t>李文光</t>
  </si>
  <si>
    <t>陈宏书</t>
  </si>
  <si>
    <t>蔡朝晖</t>
  </si>
  <si>
    <t>黄若明</t>
  </si>
  <si>
    <t>肖海锡</t>
  </si>
  <si>
    <t>汕头市潮阳建筑安装工程总公司（牵头人）、广州市市政工程设计研究总院有限公司（成员）</t>
  </si>
  <si>
    <t>深圳市辰锋建设工程有限公司（牵头人）、中国市政工程中南设计研究总院有限公司（成员）</t>
  </si>
  <si>
    <t>深圳市双润实业集团有限公司（牵头人）、广东省冶金建筑设计研究院有限公司（成员）</t>
  </si>
  <si>
    <t>深圳市信园建筑工程有限公司（牵头人）、广州市公用事业规划设计院有限责任公司（成员）</t>
  </si>
  <si>
    <t>珠海国嘉建筑工程有限公司（牵头人）、广东省交通规划设计研究院股份有限公司（成员）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</si>
</sst>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_-;\-* #,##0_-;_-* &quot;-&quot;_-;_-@_-"/>
    <numFmt numFmtId="177" formatCode="&quot;\&quot;#,##0;[Red]&quot;\&quot;\-#,##0"/>
    <numFmt numFmtId="178" formatCode="_-* #,##0.00_-;\-* #,##0.00_-;_-* &quot;-&quot;??_-;_-@_-"/>
    <numFmt numFmtId="179" formatCode="_-* #,##0.00\ _F_-;\-* #,##0.00\ _F_-;_-* &quot;-&quot;??\ _F_-;_-@_-"/>
    <numFmt numFmtId="180" formatCode="_-* #,##0\ _F_-;\-* #,##0\ _F_-;_-* &quot;-&quot;\ _F_-;_-@_-"/>
    <numFmt numFmtId="181" formatCode="0.00_)"/>
    <numFmt numFmtId="182" formatCode="&quot;\&quot;#,##0.00;[Red]&quot;\&quot;\-#,##0.00"/>
    <numFmt numFmtId="183" formatCode="_-* #,##0.00\ &quot;F&quot;_-;\-* #,##0.00\ &quot;F&quot;_-;_-* &quot;-&quot;??\ &quot;F&quot;_-;_-@_-"/>
    <numFmt numFmtId="184" formatCode="0.00_ "/>
  </numFmts>
  <fonts count="65">
    <font>
      <sz val="12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1"/>
      <name val="黑体"/>
      <family val="3"/>
      <charset val="134"/>
    </font>
    <font>
      <sz val="12"/>
      <name val="宋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u/>
      <sz val="7.5"/>
      <color indexed="12"/>
      <name val="Arial"/>
      <charset val="134"/>
    </font>
    <font>
      <b/>
      <sz val="11"/>
      <color indexed="52"/>
      <name val="宋体"/>
      <charset val="134"/>
    </font>
    <font>
      <sz val="11"/>
      <color theme="1"/>
      <name val="宋体"/>
      <charset val="134"/>
      <scheme val="minor"/>
    </font>
    <font>
      <sz val="10"/>
      <name val="Helv"/>
      <charset val="134"/>
    </font>
    <font>
      <u/>
      <sz val="7.5"/>
      <color indexed="36"/>
      <name val="Arial"/>
      <charset val="134"/>
    </font>
    <font>
      <sz val="11"/>
      <color indexed="9"/>
      <name val="宋体"/>
      <charset val="134"/>
    </font>
    <font>
      <sz val="12"/>
      <name val="¹UAAA¼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6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4"/>
      <name val="뼻뮝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뼻뮝"/>
      <charset val="134"/>
    </font>
    <font>
      <b/>
      <sz val="12"/>
      <name val="宋体"/>
      <charset val="134"/>
    </font>
    <font>
      <b/>
      <sz val="11"/>
      <color indexed="63"/>
      <name val="宋体"/>
      <charset val="134"/>
    </font>
    <font>
      <sz val="10"/>
      <name val="Geneva"/>
      <charset val="134"/>
    </font>
    <font>
      <sz val="11"/>
      <color indexed="60"/>
      <name val="宋体"/>
      <charset val="134"/>
    </font>
    <font>
      <sz val="12"/>
      <name val="Times New Roman"/>
      <charset val="134"/>
    </font>
    <font>
      <sz val="10"/>
      <name val="Geneva"/>
      <charset val="134"/>
    </font>
    <font>
      <b/>
      <sz val="12"/>
      <name val="Arial"/>
      <charset val="134"/>
    </font>
    <font>
      <sz val="11"/>
      <color indexed="10"/>
      <name val="宋体"/>
      <charset val="134"/>
    </font>
    <font>
      <sz val="8"/>
      <name val="Arial"/>
      <charset val="134"/>
    </font>
    <font>
      <b/>
      <sz val="13"/>
      <color indexed="56"/>
      <name val="宋体"/>
      <charset val="134"/>
    </font>
    <font>
      <b/>
      <sz val="18"/>
      <name val="Arial"/>
      <charset val="134"/>
    </font>
    <font>
      <sz val="10"/>
      <color indexed="13"/>
      <name val="Arial"/>
      <charset val="134"/>
    </font>
    <font>
      <b/>
      <i/>
      <sz val="16"/>
      <name val="Helv"/>
      <charset val="134"/>
    </font>
    <font>
      <i/>
      <sz val="11"/>
      <color indexed="23"/>
      <name val="宋体"/>
      <charset val="134"/>
    </font>
    <font>
      <sz val="10"/>
      <name val="MS Sans Serif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0"/>
      <name val="굴림체"/>
      <charset val="134"/>
    </font>
    <font>
      <sz val="12"/>
      <name val="바탕체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304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5" borderId="10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41" fontId="6" fillId="0" borderId="0" applyFont="0" applyFill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0" borderId="0"/>
    <xf numFmtId="0" fontId="7" fillId="0" borderId="0" applyNumberFormat="0" applyFill="0" applyBorder="0" applyAlignment="0" applyProtection="0">
      <alignment vertical="center"/>
    </xf>
    <xf numFmtId="0" fontId="15" fillId="0" borderId="0"/>
    <xf numFmtId="0" fontId="9" fillId="1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5" fillId="0" borderId="0"/>
    <xf numFmtId="0" fontId="13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17" borderId="12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/>
    <xf numFmtId="0" fontId="2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15" fillId="0" borderId="0"/>
    <xf numFmtId="0" fontId="30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5" fillId="0" borderId="0"/>
    <xf numFmtId="0" fontId="9" fillId="14" borderId="0" applyNumberFormat="0" applyBorder="0" applyAlignment="0" applyProtection="0">
      <alignment vertical="center"/>
    </xf>
    <xf numFmtId="0" fontId="39" fillId="7" borderId="20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/>
    <xf numFmtId="0" fontId="12" fillId="7" borderId="10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2" borderId="15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176" fontId="15" fillId="0" borderId="0" applyFont="0" applyFill="0" applyBorder="0" applyAlignment="0" applyProtection="0"/>
    <xf numFmtId="0" fontId="35" fillId="0" borderId="18" applyNumberFormat="0" applyFill="0" applyAlignment="0" applyProtection="0">
      <alignment vertical="center"/>
    </xf>
    <xf numFmtId="10" fontId="15" fillId="0" borderId="0" applyFont="0" applyFill="0" applyBorder="0" applyAlignment="0" applyProtection="0"/>
    <xf numFmtId="0" fontId="3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0" fillId="0" borderId="0"/>
    <xf numFmtId="0" fontId="11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/>
    <xf numFmtId="0" fontId="42" fillId="12" borderId="21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0" borderId="0"/>
    <xf numFmtId="0" fontId="11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3" fillId="0" borderId="0"/>
    <xf numFmtId="0" fontId="11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9" fillId="0" borderId="0"/>
    <xf numFmtId="179" fontId="0" fillId="0" borderId="0" applyFont="0" applyFill="0" applyBorder="0" applyAlignment="0" applyProtection="0"/>
    <xf numFmtId="0" fontId="15" fillId="0" borderId="0"/>
    <xf numFmtId="0" fontId="19" fillId="0" borderId="0"/>
    <xf numFmtId="0" fontId="15" fillId="0" borderId="0"/>
    <xf numFmtId="0" fontId="19" fillId="0" borderId="0"/>
    <xf numFmtId="0" fontId="45" fillId="0" borderId="0"/>
    <xf numFmtId="0" fontId="19" fillId="0" borderId="0"/>
    <xf numFmtId="0" fontId="14" fillId="10" borderId="0" applyNumberFormat="0" applyBorder="0" applyAlignment="0" applyProtection="0">
      <alignment vertical="center"/>
    </xf>
    <xf numFmtId="0" fontId="19" fillId="0" borderId="0"/>
    <xf numFmtId="0" fontId="46" fillId="0" borderId="0"/>
    <xf numFmtId="0" fontId="14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/>
    <xf numFmtId="0" fontId="0" fillId="19" borderId="1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/>
    <xf numFmtId="0" fontId="32" fillId="4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3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 applyFont="0" applyFill="0" applyBorder="0" applyAlignment="0" applyProtection="0"/>
    <xf numFmtId="0" fontId="32" fillId="2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32" fillId="47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" fillId="0" borderId="0"/>
    <xf numFmtId="0" fontId="22" fillId="0" borderId="0"/>
    <xf numFmtId="0" fontId="22" fillId="0" borderId="0"/>
    <xf numFmtId="0" fontId="41" fillId="0" borderId="0" applyNumberFormat="0" applyFill="0" applyBorder="0" applyAlignment="0" applyProtection="0"/>
    <xf numFmtId="176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5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2" fontId="15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50" fillId="0" borderId="22" applyNumberFormat="0" applyFill="0" applyAlignment="0" applyProtection="0">
      <alignment vertical="center"/>
    </xf>
    <xf numFmtId="38" fontId="49" fillId="12" borderId="0" applyNumberFormat="0" applyBorder="0" applyAlignment="0" applyProtection="0"/>
    <xf numFmtId="0" fontId="51" fillId="0" borderId="0" applyNumberFormat="0" applyFill="0" applyBorder="0" applyAlignment="0" applyProtection="0"/>
    <xf numFmtId="10" fontId="49" fillId="19" borderId="1" applyNumberFormat="0" applyBorder="0" applyAlignment="0" applyProtection="0"/>
    <xf numFmtId="10" fontId="49" fillId="19" borderId="1" applyNumberFormat="0" applyBorder="0" applyAlignment="0" applyProtection="0"/>
    <xf numFmtId="0" fontId="52" fillId="0" borderId="23" applyNumberFormat="0" applyFont="0" applyAlignment="0"/>
    <xf numFmtId="181" fontId="53" fillId="0" borderId="0"/>
    <xf numFmtId="0" fontId="54" fillId="0" borderId="0" applyNumberFormat="0" applyFill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178" fontId="15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9" fontId="55" fillId="0" borderId="9" applyFont="0" applyFill="0" applyAlignment="0" applyProtection="0"/>
    <xf numFmtId="0" fontId="15" fillId="0" borderId="24" applyNumberFormat="0" applyFont="0" applyFill="0" applyAlignment="0" applyProtection="0"/>
    <xf numFmtId="0" fontId="15" fillId="0" borderId="24" applyNumberFormat="0" applyFont="0" applyFill="0" applyAlignment="0" applyProtection="0"/>
    <xf numFmtId="0" fontId="1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9" fillId="0" borderId="0"/>
    <xf numFmtId="0" fontId="14" fillId="10" borderId="0" applyNumberFormat="0" applyBorder="0" applyAlignment="0" applyProtection="0">
      <alignment vertical="center"/>
    </xf>
    <xf numFmtId="182" fontId="60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63" fillId="55" borderId="27" applyNumberFormat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15" fillId="0" borderId="0"/>
    <xf numFmtId="176" fontId="0" fillId="0" borderId="0" applyFont="0" applyFill="0" applyBorder="0" applyAlignment="0" applyProtection="0"/>
    <xf numFmtId="0" fontId="15" fillId="0" borderId="0"/>
    <xf numFmtId="0" fontId="0" fillId="0" borderId="0" applyFont="0" applyFill="0" applyBorder="0" applyAlignment="0" applyProtection="0"/>
    <xf numFmtId="0" fontId="21" fillId="51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9" fillId="21" borderId="11" applyNumberFormat="0" applyAlignment="0" applyProtection="0">
      <alignment vertical="center"/>
    </xf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0" fillId="19" borderId="14" applyNumberFormat="0" applyFont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183" fontId="0" fillId="0" borderId="0" applyFont="0" applyFill="0" applyBorder="0" applyAlignment="0" applyProtection="0"/>
    <xf numFmtId="177" fontId="60" fillId="0" borderId="0" applyFont="0" applyFill="0" applyBorder="0" applyAlignment="0" applyProtection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6" xfId="135" applyFont="1" applyBorder="1" applyAlignment="1">
      <alignment horizontal="left" vertical="center" wrapText="1"/>
    </xf>
    <xf numFmtId="184" fontId="4" fillId="0" borderId="1" xfId="0" applyNumberFormat="1" applyFont="1" applyFill="1" applyBorder="1" applyAlignment="1">
      <alignment horizontal="center" vertical="center"/>
    </xf>
    <xf numFmtId="0" fontId="3" fillId="0" borderId="1" xfId="13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4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4" fontId="0" fillId="0" borderId="0" xfId="0" applyNumberFormat="1" applyAlignment="1">
      <alignment horizontal="center" vertical="center"/>
    </xf>
  </cellXfs>
  <cellStyles count="304">
    <cellStyle name="常规" xfId="0" builtinId="0"/>
    <cellStyle name="货币[0]" xfId="1" builtinId="7"/>
    <cellStyle name="20% - 强调文字颜色 3" xfId="2" builtinId="38"/>
    <cellStyle name="输入" xfId="3" builtinId="20"/>
    <cellStyle name="好_中标公示表vvvvv" xfId="4"/>
    <cellStyle name="差_MCW_10年PAU出厂价格分析 2 3" xfId="5"/>
    <cellStyle name="货币" xfId="6" builtinId="4"/>
    <cellStyle name="Hyperlink" xfId="7"/>
    <cellStyle name="千位分隔[0]" xfId="8" builtinId="6"/>
    <cellStyle name="计算 2" xfId="9"/>
    <cellStyle name="40% - 强调文字颜色 3" xfId="10" builtinId="39"/>
    <cellStyle name="差_MCW 2" xfId="11"/>
    <cellStyle name="差" xfId="12" builtinId="27"/>
    <cellStyle name="千位分隔" xfId="13" builtinId="3"/>
    <cellStyle name="好_MCW_10年AIRSIDE出厂价格分析_以色列施工项目用表10" xfId="14"/>
    <cellStyle name="_PA" xfId="15"/>
    <cellStyle name="超链接" xfId="16" builtinId="8"/>
    <cellStyle name="_MHZ MCZ" xfId="17"/>
    <cellStyle name="60% - 强调文字颜色 3" xfId="18" builtinId="40"/>
    <cellStyle name="汇总 2" xfId="19"/>
    <cellStyle name="_MAC-SAP价格" xfId="20"/>
    <cellStyle name="好_汇总表_评标表" xfId="21"/>
    <cellStyle name="百分比" xfId="22" builtinId="5"/>
    <cellStyle name="差_Book1 2" xfId="23"/>
    <cellStyle name="已访问的超链接" xfId="24" builtinId="9"/>
    <cellStyle name="常规 6" xfId="25"/>
    <cellStyle name="注释" xfId="26" builtinId="10"/>
    <cellStyle name="60% - 强调文字颜色 2" xfId="27" builtinId="36"/>
    <cellStyle name="标题 4" xfId="28" builtinId="19"/>
    <cellStyle name="注释 5" xfId="29"/>
    <cellStyle name="好_Book1 3" xfId="30"/>
    <cellStyle name="警告文本" xfId="31" builtinId="11"/>
    <cellStyle name="_ET_STYLE_NoName_00_" xfId="32"/>
    <cellStyle name="AÞ¸¶_INQUIRY ¿?¾÷AßAø " xfId="33"/>
    <cellStyle name="标题" xfId="34" builtinId="15"/>
    <cellStyle name="_Book1_1" xfId="35"/>
    <cellStyle name="解释性文本" xfId="36" builtinId="53"/>
    <cellStyle name="标题 1" xfId="37" builtinId="16"/>
    <cellStyle name="标题 2" xfId="38" builtinId="17"/>
    <cellStyle name="60% - 强调文字颜色 1" xfId="39" builtinId="32"/>
    <cellStyle name="差_MCW_10年PAU出厂价格分析_Book1" xfId="40"/>
    <cellStyle name="标题 3" xfId="41" builtinId="18"/>
    <cellStyle name="_AIR SIDE C1区域" xfId="42"/>
    <cellStyle name="60% - 强调文字颜色 4" xfId="43" builtinId="44"/>
    <cellStyle name="输出" xfId="44" builtinId="21"/>
    <cellStyle name="差_MCW" xfId="45"/>
    <cellStyle name="??_kc-elec system check list" xfId="46"/>
    <cellStyle name="计算" xfId="47" builtinId="22"/>
    <cellStyle name="40% - 强调文字颜色 4 2" xfId="48"/>
    <cellStyle name="检查单元格" xfId="49" builtinId="23"/>
    <cellStyle name="好_庭凯评标表（新） 3" xfId="50"/>
    <cellStyle name="20% - 强调文字颜色 6" xfId="51" builtinId="50"/>
    <cellStyle name="强调文字颜色 2" xfId="52" builtinId="33"/>
    <cellStyle name="链接单元格" xfId="53" builtinId="24"/>
    <cellStyle name="Com_x000e_" xfId="54"/>
    <cellStyle name="汇总" xfId="55" builtinId="25"/>
    <cellStyle name="백분율_HOBONG" xfId="56"/>
    <cellStyle name="好" xfId="57" builtinId="26"/>
    <cellStyle name="适中" xfId="58" builtinId="28"/>
    <cellStyle name="好_庭凯评标表（新） 2" xfId="59"/>
    <cellStyle name="20% - 强调文字颜色 5" xfId="60" builtinId="46"/>
    <cellStyle name="强调文字颜色 1" xfId="61" builtinId="29"/>
    <cellStyle name="뷭?_BOOKSHIP" xfId="62"/>
    <cellStyle name="20% - 强调文字颜色 1" xfId="63" builtinId="30"/>
    <cellStyle name="40% - 强调文字颜色 1" xfId="64" builtinId="31"/>
    <cellStyle name="差_MCW_10年PAU出厂价格分析 2 2" xfId="65"/>
    <cellStyle name="_SAP价格文件-大金2009" xfId="66"/>
    <cellStyle name="输出 2" xfId="67"/>
    <cellStyle name="20% - 强调文字颜色 2" xfId="68" builtinId="34"/>
    <cellStyle name="_PAU" xfId="69"/>
    <cellStyle name="40% - 强调文字颜色 2" xfId="70" builtinId="35"/>
    <cellStyle name="强调文字颜色 3" xfId="71" builtinId="37"/>
    <cellStyle name="强调文字颜色 4" xfId="72" builtinId="41"/>
    <cellStyle name="20% - 强调文字颜色 4" xfId="73" builtinId="42"/>
    <cellStyle name="40% - 强调文字颜色 4" xfId="74" builtinId="43"/>
    <cellStyle name="强调文字颜色 5" xfId="75" builtinId="45"/>
    <cellStyle name="_副本风机盘管价格 2" xfId="76"/>
    <cellStyle name="40% - 强调文字颜色 5" xfId="77" builtinId="47"/>
    <cellStyle name="60% - 强调文字颜色 5" xfId="78" builtinId="48"/>
    <cellStyle name="强调文字颜色 6" xfId="79" builtinId="49"/>
    <cellStyle name="适中 2" xfId="80"/>
    <cellStyle name="40% - 强调文字颜色 6" xfId="81" builtinId="51"/>
    <cellStyle name="60% - 强调文字颜色 6" xfId="82" builtinId="52"/>
    <cellStyle name="_x0004_" xfId="83"/>
    <cellStyle name="_2009下半年总表" xfId="84"/>
    <cellStyle name="_UP C4区域" xfId="85"/>
    <cellStyle name="콤마_1202" xfId="86"/>
    <cellStyle name="_AP产品 C4区域" xfId="87"/>
    <cellStyle name="_Book1" xfId="88"/>
    <cellStyle name="_MHS ALL" xfId="89"/>
    <cellStyle name="_UP C1区域" xfId="90"/>
    <cellStyle name="_WSHP WGZ MWCP MDS-W价格" xfId="91"/>
    <cellStyle name="_风冷冷热水及热泵热水器 C2区域" xfId="92"/>
    <cellStyle name="差_MCW_10年AIRSIDE出厂价格分析 3" xfId="93"/>
    <cellStyle name="_风冷冷热水及热泵热水器 C4区域" xfId="94"/>
    <cellStyle name="_副本风机盘管价格" xfId="95"/>
    <cellStyle name="差_MCW_10年AIRSIDE出厂价格分析_Book1" xfId="96"/>
    <cellStyle name="_副本价格文件EXCEL版面" xfId="97"/>
    <cellStyle name="_价格文件EXCEL版面" xfId="98"/>
    <cellStyle name="_商用机价格2009-发布邮件" xfId="99"/>
    <cellStyle name="_数码涡旋MDS-C1区域" xfId="100"/>
    <cellStyle name="_数码涡旋MDS-C4区域" xfId="101"/>
    <cellStyle name="常规 2_金环南路评标用表" xfId="102"/>
    <cellStyle name="_新产品价格C1" xfId="103"/>
    <cellStyle name="注释 4" xfId="104"/>
    <cellStyle name="好_Book1 2" xfId="105"/>
    <cellStyle name="_总表" xfId="106"/>
    <cellStyle name="20% - 强调文字颜色 1 2" xfId="107"/>
    <cellStyle name="20% - 强调文字颜色 2 2" xfId="108"/>
    <cellStyle name="Heading 2" xfId="109"/>
    <cellStyle name="20% - 强调文字颜色 3 2" xfId="110"/>
    <cellStyle name="常规 3" xfId="111"/>
    <cellStyle name="20% - 强调文字颜色 4 2" xfId="112"/>
    <cellStyle name="20% - 强调文字颜色 5 2" xfId="113"/>
    <cellStyle name="差_MCW_施工评审结果" xfId="114"/>
    <cellStyle name="AeE­_INQUIRY ¿μ¾÷AßAø " xfId="115"/>
    <cellStyle name="20% - 强调文字颜色 6 2" xfId="116"/>
    <cellStyle name="40% - 强调文字颜色 1 2" xfId="117"/>
    <cellStyle name="40% - 强调文字颜色 2 2" xfId="118"/>
    <cellStyle name="Currency0 5" xfId="119"/>
    <cellStyle name="40% - 强调文字颜色 3 2" xfId="120"/>
    <cellStyle name="40% - 强调文字颜色 5 2" xfId="121"/>
    <cellStyle name="好_MCW" xfId="122"/>
    <cellStyle name="差_MCW_Book1" xfId="123"/>
    <cellStyle name="40% - 强调文字颜色 6 2" xfId="124"/>
    <cellStyle name="60% - 强调文字颜色 1 2" xfId="125"/>
    <cellStyle name="常规 5" xfId="126"/>
    <cellStyle name="60% - 强调文字颜色 2 2" xfId="127"/>
    <cellStyle name="60% - 强调文字颜色 3 2" xfId="128"/>
    <cellStyle name="60% - 强调文字颜色 4 2" xfId="129"/>
    <cellStyle name="60% - 强调文字颜色 5 2" xfId="130"/>
    <cellStyle name="60% - 强调文字颜色 6 2" xfId="131"/>
    <cellStyle name="警告文本 2" xfId="132"/>
    <cellStyle name="AeE­ [0]_INQUIRY ¿μ¾÷AßAø " xfId="133"/>
    <cellStyle name="AÞ¸¶ [0]_INQUIRY ¿?¾÷AßAø " xfId="134"/>
    <cellStyle name="常规_2009年招标投标过程用表" xfId="135"/>
    <cellStyle name="C?AØ_¿?¾÷CoE² " xfId="136"/>
    <cellStyle name="C￥AØ_¿μ¾÷CoE² " xfId="137"/>
    <cellStyle name="ColLevel_0" xfId="138"/>
    <cellStyle name="Comma [0]_5 years plan" xfId="139"/>
    <cellStyle name="Comma_5 years plan" xfId="140"/>
    <cellStyle name="Comma0" xfId="141"/>
    <cellStyle name="Currency [0]_5 years plan" xfId="142"/>
    <cellStyle name="Currency_5 years plan" xfId="143"/>
    <cellStyle name="Currency0" xfId="144"/>
    <cellStyle name="Currency0 2" xfId="145"/>
    <cellStyle name="Currency0 3" xfId="146"/>
    <cellStyle name="Currency0 4" xfId="147"/>
    <cellStyle name="C轜䃞䄓_x0001_" xfId="148"/>
    <cellStyle name="C轜䃞䄓_x0001_ 2" xfId="149"/>
    <cellStyle name="差_MCW 2 2" xfId="150"/>
    <cellStyle name="差 2" xfId="151"/>
    <cellStyle name="C轜䃞䄓_x0001_ 3" xfId="152"/>
    <cellStyle name="差_MCW 2 3" xfId="153"/>
    <cellStyle name="C轜䃞䄓_x0001_ 4" xfId="154"/>
    <cellStyle name="好_汇总表_评标表 2" xfId="155"/>
    <cellStyle name="百分比 2" xfId="156"/>
    <cellStyle name="C轜䃞䄓_x0001_ 5" xfId="157"/>
    <cellStyle name="好_MCW 3" xfId="158"/>
    <cellStyle name="Date" xfId="159"/>
    <cellStyle name="好_Xl0000001 3" xfId="160"/>
    <cellStyle name="Fixed" xfId="161"/>
    <cellStyle name="好_MCW_Book1" xfId="162"/>
    <cellStyle name="Followed Hyperlink" xfId="163"/>
    <cellStyle name="标题 2 2" xfId="164"/>
    <cellStyle name="Grey" xfId="165"/>
    <cellStyle name="Heading 1" xfId="166"/>
    <cellStyle name="Input [yellow]" xfId="167"/>
    <cellStyle name="Input [yellow] 2" xfId="168"/>
    <cellStyle name="line" xfId="169"/>
    <cellStyle name="Normal - Style1" xfId="170"/>
    <cellStyle name="解释性文本 2" xfId="171"/>
    <cellStyle name="Normal_083004 WSHP price annoucement" xfId="172"/>
    <cellStyle name="常规 7" xfId="173"/>
    <cellStyle name="_x0011_omma_ᅢ" xfId="174"/>
    <cellStyle name="差_2 监理项目用表模板 2" xfId="175"/>
    <cellStyle name="Percent [2]" xfId="176"/>
    <cellStyle name="差_Xl0000001 2" xfId="177"/>
    <cellStyle name="Percent_pldt" xfId="178"/>
    <cellStyle name="Total" xfId="179"/>
    <cellStyle name="Total 2" xfId="180"/>
    <cellStyle name="好_汇总表_评标表 3" xfId="181"/>
    <cellStyle name="百分比 3" xfId="182"/>
    <cellStyle name="标题 1 2" xfId="183"/>
    <cellStyle name="标题 3 2" xfId="184"/>
    <cellStyle name="标题 4 2" xfId="185"/>
    <cellStyle name="标题 5" xfId="186"/>
    <cellStyle name="差_2 监理项目用表模板" xfId="187"/>
    <cellStyle name="差_2 监理项目用表模板 3" xfId="188"/>
    <cellStyle name="差_3 设计项目用表模板" xfId="189"/>
    <cellStyle name="差_3 设计项目用表模板 2" xfId="190"/>
    <cellStyle name="差_3 设计项目用表模板 3" xfId="191"/>
    <cellStyle name="差_Book1" xfId="192"/>
    <cellStyle name="差_Book1 3" xfId="193"/>
    <cellStyle name="差_MCW 3" xfId="194"/>
    <cellStyle name="差_MCW_10年AIRSIDE出厂价格分析" xfId="195"/>
    <cellStyle name="差_MCW_10年AIRSIDE出厂价格分析 2" xfId="196"/>
    <cellStyle name="差_MCW_10年AIRSIDE出厂价格分析 2 2" xfId="197"/>
    <cellStyle name="差_MCW_10年AIRSIDE出厂价格分析 2 3" xfId="198"/>
    <cellStyle name="好_MCW_10年PAU出厂价格分析_中标公示表" xfId="199"/>
    <cellStyle name="差_MCW_10年AIRSIDE出厂价格分析_施工评审结果" xfId="200"/>
    <cellStyle name="好_3 设计项目用表模板" xfId="201"/>
    <cellStyle name="差_MCW_10年AIRSIDE出厂价格分析_以色列施工项目用表10" xfId="202"/>
    <cellStyle name="差_MCW_10年AIRSIDE出厂价格分析_中标公示表" xfId="203"/>
    <cellStyle name="差_MCW_10年AIRSIDE出厂价格分析_中标公示表vvvvv" xfId="204"/>
    <cellStyle name="差_MCW_10年PAU出厂价格分析" xfId="205"/>
    <cellStyle name="差_MCW_10年PAU出厂价格分析 2" xfId="206"/>
    <cellStyle name="差_MCW_10年PAU出厂价格分析 3" xfId="207"/>
    <cellStyle name="差_MCW_10年PAU出厂价格分析_施工评审结果" xfId="208"/>
    <cellStyle name="差_MCW_10年PAU出厂价格分析_以色列施工项目用表10" xfId="209"/>
    <cellStyle name="差_MCW_10年PAU出厂价格分析_中标公示表" xfId="210"/>
    <cellStyle name="差_MCW_10年PAU出厂价格分析_中标公示表vvvvv" xfId="211"/>
    <cellStyle name="千位_7月深圳奥维尔" xfId="212"/>
    <cellStyle name="差_MCW_以色列施工项目用表10" xfId="213"/>
    <cellStyle name="差_MCW_中标公示表" xfId="214"/>
    <cellStyle name="差_MCW_中标公示表vvvvv" xfId="215"/>
    <cellStyle name="표준_(정보부문)월별인원계획" xfId="216"/>
    <cellStyle name="差_Xl0000001" xfId="217"/>
    <cellStyle name="통화 [0]_1202" xfId="218"/>
    <cellStyle name="差_Xl0000001 3" xfId="219"/>
    <cellStyle name="千分位_Sheet1" xfId="220"/>
    <cellStyle name="差_汇总表" xfId="221"/>
    <cellStyle name="差_汇总表 2" xfId="222"/>
    <cellStyle name="差_汇总表 3" xfId="223"/>
    <cellStyle name="差_评标表" xfId="224"/>
    <cellStyle name="超级链接_Book1" xfId="225"/>
    <cellStyle name="差_评标表 2" xfId="226"/>
    <cellStyle name="差_评标表 3" xfId="227"/>
    <cellStyle name="差_施工评审结果" xfId="228"/>
    <cellStyle name="差_庭凯评标表（新）" xfId="229"/>
    <cellStyle name="差_庭凯评标表（新） 2" xfId="230"/>
    <cellStyle name="差_庭凯评标表（新） 3" xfId="231"/>
    <cellStyle name="差_以色列施工项目用表10" xfId="232"/>
    <cellStyle name="差_中标公示表" xfId="233"/>
    <cellStyle name="差_中标公示表vvvvv" xfId="234"/>
    <cellStyle name="常规 2" xfId="235"/>
    <cellStyle name="常规 2 2" xfId="236"/>
    <cellStyle name="常规 2 3" xfId="237"/>
    <cellStyle name="常规 3 2" xfId="238"/>
    <cellStyle name="常规 4" xfId="239"/>
    <cellStyle name="好_MCW_中标公示表vvvvv" xfId="240"/>
    <cellStyle name="超链接 2" xfId="241"/>
    <cellStyle name="好 2" xfId="242"/>
    <cellStyle name="好_2 监理项目用表模板" xfId="243"/>
    <cellStyle name="好_2 监理项目用表模板 2" xfId="244"/>
    <cellStyle name="好_2 监理项目用表模板 3" xfId="245"/>
    <cellStyle name="好_2 监理项目用表模板_评标表" xfId="246"/>
    <cellStyle name="好_2 监理项目用表模板_评标表 2" xfId="247"/>
    <cellStyle name="好_2 监理项目用表模板_评标表 3" xfId="248"/>
    <cellStyle name="好_3 设计项目用表模板 2" xfId="249"/>
    <cellStyle name="好_MCW_10年AIRSIDE出厂价格分析_中标公示表vvvvv" xfId="250"/>
    <cellStyle name="好_3 设计项目用表模板 3" xfId="251"/>
    <cellStyle name="好_Book1" xfId="252"/>
    <cellStyle name="好_MCW 2" xfId="253"/>
    <cellStyle name="好_MCW_10年AIRSIDE出厂价格分析" xfId="254"/>
    <cellStyle name="好_MCW_10年AIRSIDE出厂价格分析 2" xfId="255"/>
    <cellStyle name="好_MCW_10年AIRSIDE出厂价格分析 3" xfId="256"/>
    <cellStyle name="好_MCW_10年AIRSIDE出厂价格分析_Book1" xfId="257"/>
    <cellStyle name="好_MCW_10年AIRSIDE出厂价格分析_施工评审结果" xfId="258"/>
    <cellStyle name="好_MCW_10年AIRSIDE出厂价格分析_中标公示表" xfId="259"/>
    <cellStyle name="好_MCW_10年PAU出厂价格分析" xfId="260"/>
    <cellStyle name="好_MCW_10年PAU出厂价格分析 2" xfId="261"/>
    <cellStyle name="好_MCW_10年PAU出厂价格分析 3" xfId="262"/>
    <cellStyle name="好_MCW_10年PAU出厂价格分析_Book1" xfId="263"/>
    <cellStyle name="好_MCW_10年PAU出厂价格分析_施工评审结果" xfId="264"/>
    <cellStyle name="好_汇总表 3" xfId="265"/>
    <cellStyle name="好_MCW_10年PAU出厂价格分析_以色列施工项目用表10" xfId="266"/>
    <cellStyle name="好_MCW_10年PAU出厂价格分析_中标公示表vvvvv" xfId="267"/>
    <cellStyle name="好_MCW_施工评审结果" xfId="268"/>
    <cellStyle name="好_MCW_以色列施工项目用表10" xfId="269"/>
    <cellStyle name="好_MCW_中标公示表" xfId="270"/>
    <cellStyle name="好_Xl0000001" xfId="271"/>
    <cellStyle name="好_Xl0000001 2" xfId="272"/>
    <cellStyle name="好_汇总表" xfId="273"/>
    <cellStyle name="好_汇总表 2" xfId="274"/>
    <cellStyle name="好_评标表" xfId="275"/>
    <cellStyle name="好_评标表 2" xfId="276"/>
    <cellStyle name="好_评标表 3" xfId="277"/>
    <cellStyle name="好_施工评审结果" xfId="278"/>
    <cellStyle name="好_庭凯评标表（新）" xfId="279"/>
    <cellStyle name="好_以色列施工项目用表10" xfId="280"/>
    <cellStyle name="好_中标公示表" xfId="281"/>
    <cellStyle name="后继超级链接_Book1" xfId="282"/>
    <cellStyle name="检查单元格 2" xfId="283"/>
    <cellStyle name="链接单元格 2" xfId="284"/>
    <cellStyle name="똿뗦먛귟 [0.00]_PRODUCT DETAIL Q1" xfId="285"/>
    <cellStyle name="똿뗦먛귟_PRODUCT DETAIL Q1" xfId="286"/>
    <cellStyle name="普通_AGE" xfId="287"/>
    <cellStyle name="千分位[0]_Sheet1" xfId="288"/>
    <cellStyle name="样式 1" xfId="289"/>
    <cellStyle name="千位[0]_7月深圳奥维尔" xfId="290"/>
    <cellStyle name="强调文字颜色 1 2" xfId="291"/>
    <cellStyle name="强调文字颜色 2 2" xfId="292"/>
    <cellStyle name="强调文字颜色 3 2" xfId="293"/>
    <cellStyle name="强调文字颜色 4 2" xfId="294"/>
    <cellStyle name="强调文字颜色 5 2" xfId="295"/>
    <cellStyle name="强调文字颜色 6 2" xfId="296"/>
    <cellStyle name="输入 2" xfId="297"/>
    <cellStyle name="믅됞 [0.00]_PRODUCT DETAIL Q1" xfId="298"/>
    <cellStyle name="믅됞_PRODUCT DETAIL Q1" xfId="299"/>
    <cellStyle name="注释 2" xfId="300"/>
    <cellStyle name="注释 3" xfId="301"/>
    <cellStyle name="콤마 [0]_1202" xfId="302"/>
    <cellStyle name="통화_1202" xfId="30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79.10\&#27733;&#22836;&#20849;&#20139;\zpp\SZMQ%2004%20GMM%20Au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79.10\&#27733;&#22836;&#20849;&#20139;\sinocpchome\vault_4\&#26366;&#29747;\hyperion04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- GMM -"/>
      <sheetName val="DB_GMM_PL"/>
      <sheetName val="DB_GMM_BS"/>
      <sheetName val="CF DWF"/>
      <sheetName val="BS DWF"/>
      <sheetName val="- QSBM -"/>
      <sheetName val="IMD"/>
      <sheetName val="FMD"/>
      <sheetName val="RB_KPI"/>
      <sheetName val="P&amp;L (Qtr)"/>
      <sheetName val="P&amp;L"/>
      <sheetName val="BS"/>
      <sheetName val="Bcap"/>
      <sheetName val="Back Office Cost"/>
      <sheetName val="SOP 1"/>
      <sheetName val="SOP 2 &amp; SOP 3 "/>
      <sheetName val="RB_KRA"/>
      <sheetName val="KRAs"/>
      <sheetName val="RB_BIP"/>
      <sheetName val="&lt;M1&gt;"/>
      <sheetName val="RB_IMD"/>
      <sheetName val="RB_FMD"/>
      <sheetName val="RB_PL1"/>
      <sheetName val="RB_PL2"/>
      <sheetName val="RB_BS"/>
      <sheetName val="RB_Bcap"/>
      <sheetName val="RB_FUR"/>
      <sheetName val="RB_Capex"/>
      <sheetName val="RB_CFlow"/>
      <sheetName val="5-Yr Trend"/>
      <sheetName val="Koh"/>
      <sheetName val="Debtors"/>
      <sheetName val="RD"/>
      <sheetName val="Capable"/>
      <sheetName val="Production"/>
      <sheetName val="ISO9000"/>
      <sheetName val="&lt;M2&gt;"/>
      <sheetName val="DB_p&amp;l"/>
      <sheetName val="DB_BS"/>
      <sheetName val="DB_CF"/>
      <sheetName val="DB_Aging"/>
      <sheetName val="DB_BCAP"/>
      <sheetName val="DB_Fur"/>
      <sheetName val="Bank Fac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1999"/>
      <sheetName val="P&amp;L-Act-Bgt -FY0304"/>
      <sheetName val="P&amp;L-Bgt-FY0304"/>
      <sheetName val="P&amp;L-FY0203"/>
      <sheetName val="SOP1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_L_Act_Bgt _FY03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2"/>
  <sheetViews>
    <sheetView tabSelected="1" workbookViewId="0">
      <selection activeCell="AE10" sqref="AE10"/>
    </sheetView>
  </sheetViews>
  <sheetFormatPr defaultColWidth="9" defaultRowHeight="14.25"/>
  <cols>
    <col min="1" max="1" width="3.875" customWidth="1"/>
    <col min="2" max="2" width="26.875" customWidth="1"/>
    <col min="3" max="18" width="7.75" customWidth="1"/>
    <col min="19" max="20" width="8.375" customWidth="1"/>
    <col min="21" max="21" width="6.125" customWidth="1"/>
    <col min="22" max="26" width="9.5" hidden="1" customWidth="1"/>
    <col min="27" max="28" width="10.625" hidden="1" customWidth="1"/>
  </cols>
  <sheetData>
    <row r="1" ht="20.25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30" customHeight="1" spans="1:21">
      <c r="A2" s="2">
        <v>43650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39" customHeight="1" spans="1:21">
      <c r="A3" s="3" t="s">
        <v>1</v>
      </c>
      <c r="B3" s="3"/>
      <c r="C3" s="4" t="s">
        <v>2</v>
      </c>
      <c r="D3" s="4"/>
      <c r="E3" s="4"/>
      <c r="F3" s="4"/>
      <c r="G3" s="4"/>
      <c r="H3" s="4"/>
      <c r="I3" s="4"/>
      <c r="J3" s="4"/>
      <c r="K3" s="3" t="s">
        <v>3</v>
      </c>
      <c r="L3" s="3"/>
      <c r="M3" s="15" t="s">
        <v>4</v>
      </c>
      <c r="N3" s="15"/>
      <c r="O3" s="15"/>
      <c r="P3" s="15"/>
      <c r="Q3" s="15"/>
      <c r="R3" s="15"/>
      <c r="S3" s="15"/>
      <c r="T3" s="15"/>
      <c r="U3" s="15"/>
    </row>
    <row r="4" ht="39" customHeight="1" spans="1:21">
      <c r="A4" s="3" t="s">
        <v>5</v>
      </c>
      <c r="B4" s="3"/>
      <c r="C4" s="4" t="s">
        <v>6</v>
      </c>
      <c r="D4" s="4"/>
      <c r="E4" s="4"/>
      <c r="F4" s="4"/>
      <c r="G4" s="4"/>
      <c r="H4" s="4"/>
      <c r="I4" s="4"/>
      <c r="J4" s="4"/>
      <c r="K4" s="3" t="s">
        <v>7</v>
      </c>
      <c r="L4" s="3"/>
      <c r="M4" s="16" t="s">
        <v>8</v>
      </c>
      <c r="N4" s="16"/>
      <c r="O4" s="16"/>
      <c r="P4" s="16"/>
      <c r="Q4" s="16"/>
      <c r="R4" s="16"/>
      <c r="S4" s="16"/>
      <c r="T4" s="16"/>
      <c r="U4" s="16"/>
    </row>
    <row r="5" ht="9.75" customHeight="1" spans="1:2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18"/>
    </row>
    <row r="6" ht="21" customHeight="1" spans="1:28">
      <c r="A6" s="7" t="s">
        <v>9</v>
      </c>
      <c r="B6" s="7" t="s">
        <v>10</v>
      </c>
      <c r="C6" s="8" t="s">
        <v>11</v>
      </c>
      <c r="D6" s="9"/>
      <c r="E6" s="9"/>
      <c r="F6" s="9"/>
      <c r="G6" s="9"/>
      <c r="H6" s="9"/>
      <c r="I6" s="9"/>
      <c r="J6" s="17"/>
      <c r="K6" s="8" t="s">
        <v>12</v>
      </c>
      <c r="L6" s="9"/>
      <c r="M6" s="9"/>
      <c r="N6" s="9"/>
      <c r="O6" s="9"/>
      <c r="P6" s="9"/>
      <c r="Q6" s="9"/>
      <c r="R6" s="17"/>
      <c r="S6" s="7" t="s">
        <v>13</v>
      </c>
      <c r="T6" s="7" t="s">
        <v>14</v>
      </c>
      <c r="U6" s="7" t="s">
        <v>15</v>
      </c>
      <c r="V6" s="19" t="s">
        <v>16</v>
      </c>
      <c r="W6" s="20"/>
      <c r="X6" s="20"/>
      <c r="Y6" s="20"/>
      <c r="Z6" s="20"/>
      <c r="AA6" s="20"/>
      <c r="AB6" s="20"/>
    </row>
    <row r="7" ht="21.75" customHeight="1" spans="1:28">
      <c r="A7" s="10"/>
      <c r="B7" s="10"/>
      <c r="C7" s="11" t="s">
        <v>17</v>
      </c>
      <c r="D7" s="11" t="s">
        <v>18</v>
      </c>
      <c r="E7" s="11" t="s">
        <v>19</v>
      </c>
      <c r="F7" s="11" t="s">
        <v>20</v>
      </c>
      <c r="G7" s="11" t="s">
        <v>21</v>
      </c>
      <c r="H7" s="11" t="s">
        <v>22</v>
      </c>
      <c r="I7" s="11" t="s">
        <v>23</v>
      </c>
      <c r="J7" s="11" t="s">
        <v>24</v>
      </c>
      <c r="K7" s="11" t="s">
        <v>17</v>
      </c>
      <c r="L7" s="11" t="s">
        <v>18</v>
      </c>
      <c r="M7" s="11" t="s">
        <v>19</v>
      </c>
      <c r="N7" s="11" t="s">
        <v>20</v>
      </c>
      <c r="O7" s="11" t="s">
        <v>21</v>
      </c>
      <c r="P7" s="11" t="s">
        <v>22</v>
      </c>
      <c r="Q7" s="11" t="s">
        <v>23</v>
      </c>
      <c r="R7" s="11" t="s">
        <v>24</v>
      </c>
      <c r="S7" s="10"/>
      <c r="T7" s="10"/>
      <c r="U7" s="10"/>
      <c r="V7" s="11" t="s">
        <v>25</v>
      </c>
      <c r="W7" s="11" t="s">
        <v>26</v>
      </c>
      <c r="X7" s="11" t="s">
        <v>27</v>
      </c>
      <c r="Y7" s="11" t="s">
        <v>28</v>
      </c>
      <c r="Z7" s="11" t="s">
        <v>29</v>
      </c>
      <c r="AA7" s="11" t="s">
        <v>30</v>
      </c>
      <c r="AB7" s="11" t="s">
        <v>31</v>
      </c>
    </row>
    <row r="8" ht="71" customHeight="1" spans="1:28">
      <c r="A8" s="11">
        <v>1</v>
      </c>
      <c r="B8" s="12" t="s">
        <v>32</v>
      </c>
      <c r="C8" s="13">
        <v>10.5</v>
      </c>
      <c r="D8" s="13">
        <v>10.5</v>
      </c>
      <c r="E8" s="13">
        <v>10.5</v>
      </c>
      <c r="F8" s="13">
        <v>10.5</v>
      </c>
      <c r="G8" s="13">
        <v>10.5</v>
      </c>
      <c r="H8" s="13">
        <v>10.5</v>
      </c>
      <c r="I8" s="13">
        <v>10.5</v>
      </c>
      <c r="J8" s="13">
        <f t="shared" ref="J8:J12" si="0">(SUM(C8:I8)-MIN(C8:I8)-MAX(C8:I8))/5</f>
        <v>10.5</v>
      </c>
      <c r="K8" s="13">
        <v>6</v>
      </c>
      <c r="L8" s="13">
        <v>7</v>
      </c>
      <c r="M8" s="13">
        <v>5</v>
      </c>
      <c r="N8" s="13">
        <v>8</v>
      </c>
      <c r="O8" s="13">
        <v>6</v>
      </c>
      <c r="P8" s="13">
        <v>6</v>
      </c>
      <c r="Q8" s="13">
        <v>6</v>
      </c>
      <c r="R8" s="13">
        <f t="shared" ref="R8:R12" si="1">AVERAGE(K8:Q8)</f>
        <v>6.28571428571429</v>
      </c>
      <c r="S8" s="13">
        <v>49.97</v>
      </c>
      <c r="T8" s="21">
        <v>66.75</v>
      </c>
      <c r="U8" s="22">
        <v>2</v>
      </c>
      <c r="V8" s="23">
        <v>10.25</v>
      </c>
      <c r="W8" s="23">
        <v>10.25</v>
      </c>
      <c r="X8" s="23">
        <v>4.05</v>
      </c>
      <c r="Y8" s="23">
        <v>4.25</v>
      </c>
      <c r="Z8" s="23">
        <v>6.25</v>
      </c>
      <c r="AA8" s="23">
        <v>6.25</v>
      </c>
      <c r="AB8" s="23">
        <v>11.25</v>
      </c>
    </row>
    <row r="9" ht="71" customHeight="1" spans="1:28">
      <c r="A9" s="11">
        <v>2</v>
      </c>
      <c r="B9" s="14" t="s">
        <v>33</v>
      </c>
      <c r="C9" s="13">
        <v>5</v>
      </c>
      <c r="D9" s="13">
        <v>5</v>
      </c>
      <c r="E9" s="13">
        <v>5</v>
      </c>
      <c r="F9" s="13">
        <v>5</v>
      </c>
      <c r="G9" s="13">
        <v>5</v>
      </c>
      <c r="H9" s="13">
        <v>5</v>
      </c>
      <c r="I9" s="13">
        <v>5</v>
      </c>
      <c r="J9" s="13">
        <f t="shared" si="0"/>
        <v>5</v>
      </c>
      <c r="K9" s="13">
        <v>6</v>
      </c>
      <c r="L9" s="13">
        <v>8</v>
      </c>
      <c r="M9" s="13">
        <v>6</v>
      </c>
      <c r="N9" s="13">
        <v>7</v>
      </c>
      <c r="O9" s="13">
        <v>5</v>
      </c>
      <c r="P9" s="13">
        <v>5</v>
      </c>
      <c r="Q9" s="13">
        <v>4</v>
      </c>
      <c r="R9" s="13">
        <f t="shared" si="1"/>
        <v>5.85714285714286</v>
      </c>
      <c r="S9" s="13">
        <v>49.99</v>
      </c>
      <c r="T9" s="21">
        <v>60.85</v>
      </c>
      <c r="U9" s="22">
        <v>4</v>
      </c>
      <c r="V9" s="23">
        <v>12.5</v>
      </c>
      <c r="W9" s="23">
        <v>11.5</v>
      </c>
      <c r="X9" s="23">
        <v>4.4</v>
      </c>
      <c r="Y9" s="23">
        <v>5</v>
      </c>
      <c r="Z9" s="23">
        <v>7.5</v>
      </c>
      <c r="AA9" s="23">
        <v>8.5</v>
      </c>
      <c r="AB9" s="23">
        <v>8.5</v>
      </c>
    </row>
    <row r="10" ht="71" customHeight="1" spans="1:28">
      <c r="A10" s="11">
        <v>3</v>
      </c>
      <c r="B10" s="14" t="s">
        <v>34</v>
      </c>
      <c r="C10" s="13">
        <v>7.5</v>
      </c>
      <c r="D10" s="13">
        <v>7.5</v>
      </c>
      <c r="E10" s="13">
        <v>7.5</v>
      </c>
      <c r="F10" s="13">
        <v>7.5</v>
      </c>
      <c r="G10" s="13">
        <v>7.5</v>
      </c>
      <c r="H10" s="13">
        <v>7.5</v>
      </c>
      <c r="I10" s="13">
        <v>7.5</v>
      </c>
      <c r="J10" s="13">
        <f t="shared" si="0"/>
        <v>7.5</v>
      </c>
      <c r="K10" s="13">
        <v>5</v>
      </c>
      <c r="L10" s="13">
        <v>5</v>
      </c>
      <c r="M10" s="13">
        <v>5</v>
      </c>
      <c r="N10" s="13">
        <v>6</v>
      </c>
      <c r="O10" s="13">
        <v>4</v>
      </c>
      <c r="P10" s="13">
        <v>6</v>
      </c>
      <c r="Q10" s="13">
        <v>3</v>
      </c>
      <c r="R10" s="13">
        <f t="shared" si="1"/>
        <v>4.85714285714286</v>
      </c>
      <c r="S10" s="13">
        <v>49.87</v>
      </c>
      <c r="T10" s="21">
        <v>62.23</v>
      </c>
      <c r="U10" s="22">
        <v>3</v>
      </c>
      <c r="V10" s="23">
        <v>18.5</v>
      </c>
      <c r="W10" s="23">
        <v>18.5</v>
      </c>
      <c r="X10" s="23">
        <v>13.3</v>
      </c>
      <c r="Y10" s="23">
        <v>14.5</v>
      </c>
      <c r="Z10" s="23">
        <v>14.5</v>
      </c>
      <c r="AA10" s="23">
        <v>14.5</v>
      </c>
      <c r="AB10" s="23">
        <v>15.5</v>
      </c>
    </row>
    <row r="11" ht="71" customHeight="1" spans="1:28">
      <c r="A11" s="11">
        <v>4</v>
      </c>
      <c r="B11" s="14" t="s">
        <v>35</v>
      </c>
      <c r="C11" s="13">
        <v>5</v>
      </c>
      <c r="D11" s="13">
        <v>5</v>
      </c>
      <c r="E11" s="13">
        <v>5</v>
      </c>
      <c r="F11" s="13">
        <v>5</v>
      </c>
      <c r="G11" s="13">
        <v>5</v>
      </c>
      <c r="H11" s="13">
        <v>5</v>
      </c>
      <c r="I11" s="13">
        <v>5</v>
      </c>
      <c r="J11" s="13">
        <f t="shared" si="0"/>
        <v>5</v>
      </c>
      <c r="K11" s="13">
        <v>4</v>
      </c>
      <c r="L11" s="13">
        <v>6</v>
      </c>
      <c r="M11" s="13">
        <v>4</v>
      </c>
      <c r="N11" s="13">
        <v>6</v>
      </c>
      <c r="O11" s="13">
        <v>5</v>
      </c>
      <c r="P11" s="13">
        <v>5</v>
      </c>
      <c r="Q11" s="13">
        <v>3</v>
      </c>
      <c r="R11" s="13">
        <f t="shared" si="1"/>
        <v>4.71428571428571</v>
      </c>
      <c r="S11" s="13">
        <v>49.92</v>
      </c>
      <c r="T11" s="21">
        <v>59.63</v>
      </c>
      <c r="U11" s="22">
        <v>5</v>
      </c>
      <c r="V11" s="23">
        <v>16.25</v>
      </c>
      <c r="W11" s="23">
        <v>15.25</v>
      </c>
      <c r="X11" s="23">
        <v>7.35</v>
      </c>
      <c r="Y11" s="23">
        <v>8.25</v>
      </c>
      <c r="Z11" s="23">
        <v>11.25</v>
      </c>
      <c r="AA11" s="23">
        <v>11.25</v>
      </c>
      <c r="AB11" s="23">
        <v>12.25</v>
      </c>
    </row>
    <row r="12" ht="71" customHeight="1" spans="1:28">
      <c r="A12" s="11">
        <v>5</v>
      </c>
      <c r="B12" s="14" t="s">
        <v>36</v>
      </c>
      <c r="C12" s="13">
        <v>40</v>
      </c>
      <c r="D12" s="13">
        <v>40</v>
      </c>
      <c r="E12" s="13">
        <v>40</v>
      </c>
      <c r="F12" s="13">
        <v>40</v>
      </c>
      <c r="G12" s="13">
        <v>40</v>
      </c>
      <c r="H12" s="13">
        <v>40</v>
      </c>
      <c r="I12" s="13">
        <v>40</v>
      </c>
      <c r="J12" s="13">
        <f t="shared" si="0"/>
        <v>40</v>
      </c>
      <c r="K12" s="13">
        <v>8</v>
      </c>
      <c r="L12" s="13">
        <v>9</v>
      </c>
      <c r="M12" s="13">
        <v>8</v>
      </c>
      <c r="N12" s="13">
        <v>8</v>
      </c>
      <c r="O12" s="13">
        <v>8</v>
      </c>
      <c r="P12" s="13">
        <v>7</v>
      </c>
      <c r="Q12" s="13">
        <v>8</v>
      </c>
      <c r="R12" s="13">
        <f t="shared" si="1"/>
        <v>8</v>
      </c>
      <c r="S12" s="13">
        <v>49.54</v>
      </c>
      <c r="T12" s="21">
        <v>97.54</v>
      </c>
      <c r="U12" s="22">
        <v>1</v>
      </c>
      <c r="V12" s="23">
        <v>47.5</v>
      </c>
      <c r="W12" s="23">
        <v>47.5</v>
      </c>
      <c r="X12" s="23">
        <v>47.3</v>
      </c>
      <c r="Y12" s="23">
        <v>46.5</v>
      </c>
      <c r="Z12" s="23">
        <v>45.5</v>
      </c>
      <c r="AA12" s="23">
        <v>46.5</v>
      </c>
      <c r="AB12" s="23">
        <v>44.5</v>
      </c>
    </row>
  </sheetData>
  <mergeCells count="19">
    <mergeCell ref="A1:U1"/>
    <mergeCell ref="A2:U2"/>
    <mergeCell ref="A3:B3"/>
    <mergeCell ref="C3:J3"/>
    <mergeCell ref="K3:L3"/>
    <mergeCell ref="M3:U3"/>
    <mergeCell ref="A4:B4"/>
    <mergeCell ref="C4:J4"/>
    <mergeCell ref="K4:L4"/>
    <mergeCell ref="M4:U4"/>
    <mergeCell ref="A5:U5"/>
    <mergeCell ref="C6:J6"/>
    <mergeCell ref="K6:R6"/>
    <mergeCell ref="V6:AB6"/>
    <mergeCell ref="A6:A7"/>
    <mergeCell ref="B6:B7"/>
    <mergeCell ref="S6:S7"/>
    <mergeCell ref="T6:T7"/>
    <mergeCell ref="U6:U7"/>
  </mergeCells>
  <pageMargins left="0.393700787401575" right="0.275590551181102" top="0.47244094488189" bottom="0.236220472440945" header="0.31496062992126" footer="0.31496062992126"/>
  <pageSetup paperSize="9" scale="74" orientation="landscape"/>
  <headerFooter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评标专家评标过程的评审意见公示表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2019-04-26T08:04:00Z</dcterms:created>
  <cp:lastPrinted>2019-04-26T08:19:00Z</cp:lastPrinted>
  <dcterms:modified xsi:type="dcterms:W3CDTF">2019-07-04T13:58:32Z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